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codeName="ThisWorkbook"/>
  <mc:AlternateContent xmlns:mc="http://schemas.openxmlformats.org/markup-compatibility/2006">
    <mc:Choice Requires="x15">
      <x15ac:absPath xmlns:x15ac="http://schemas.microsoft.com/office/spreadsheetml/2010/11/ac" url="https://ncaa.sharepoint.com/sites/intra_fo/acct/Accounting Lib/Agreed Upon Procedures and Financial Reporting System/2026 MFRS for FY25 reporting/"/>
    </mc:Choice>
  </mc:AlternateContent>
  <xr:revisionPtr revIDLastSave="750" documentId="8_{2A5836D6-FEDA-4C34-A034-BAD9A0BEFE17}" xr6:coauthVersionLast="47" xr6:coauthVersionMax="47" xr10:uidLastSave="{B656BFEB-7AF7-44FC-94FA-73C2295C7A27}"/>
  <bookViews>
    <workbookView xWindow="-110" yWindow="-110" windowWidth="19420" windowHeight="11500" tabRatio="955" xr2:uid="{00000000-000D-0000-FFFF-FFFF00000000}"/>
  </bookViews>
  <sheets>
    <sheet name="School Information" sheetId="3" r:id="rId1"/>
    <sheet name="TOTALS rev &amp; exp categories" sheetId="4" r:id="rId2"/>
    <sheet name="rev mthd2 ticket sales by sport" sheetId="5" r:id="rId3"/>
    <sheet name="rev mthd2 dir state by sport" sheetId="6" r:id="rId4"/>
    <sheet name="rev mthd2 student fees by sport" sheetId="7" r:id="rId5"/>
    <sheet name="rev mthd2 dir inst'l by sport" sheetId="8" r:id="rId6"/>
    <sheet name="rev mthd2 less-tran to inst by" sheetId="9" r:id="rId7"/>
    <sheet name="rev mthd2 indir inst'l by sport" sheetId="10" r:id="rId8"/>
    <sheet name="rev mthd2 indir inst'l debt ser" sheetId="72" r:id="rId9"/>
    <sheet name="rev mthd2 guarantees by sport" sheetId="11" r:id="rId10"/>
    <sheet name="rev mthd2 contrib. by sport" sheetId="12" r:id="rId11"/>
    <sheet name="rev mthd2 in-kind by sport" sheetId="13" r:id="rId12"/>
    <sheet name="rev mthd2 3rd party by sport" sheetId="14" r:id="rId13"/>
    <sheet name="rev mthd2 media rights by sport" sheetId="15" r:id="rId14"/>
    <sheet name="rev mthd2 total ncaa dist" sheetId="16" r:id="rId15"/>
    <sheet name="rev mthd2 ncaa distributions" sheetId="81" r:id="rId16"/>
    <sheet name="rev mthd2 ncaa host rev" sheetId="83" r:id="rId17"/>
    <sheet name="rev mthd2 ncaa ps nonftball" sheetId="82" r:id="rId18"/>
    <sheet name="rev mthd2 conf dist by sport" sheetId="17" r:id="rId19"/>
    <sheet name="rev conf dist ps by sport" sheetId="79" r:id="rId20"/>
    <sheet name="rev mthd2 pgm sales by sport" sheetId="18" r:id="rId21"/>
    <sheet name="rev mthd2 royalties by sport" sheetId="19" r:id="rId22"/>
    <sheet name="rev mthd2 sports camp by sport" sheetId="20" r:id="rId23"/>
    <sheet name="rev mthd2 endowment by sport" sheetId="21" r:id="rId24"/>
    <sheet name="rev mthd2 other by sport" sheetId="22" r:id="rId25"/>
    <sheet name="rev mthd2 ps football reimb." sheetId="23" r:id="rId26"/>
    <sheet name="exp mthd2 ath aid by sport" sheetId="28" r:id="rId27"/>
    <sheet name="exp mthd2 guarantees by sport" sheetId="29" r:id="rId28"/>
    <sheet name="exp exp2 coach comp by gender" sheetId="31" r:id="rId29"/>
    <sheet name="exp exp2 M coach comp by spt" sheetId="32" r:id="rId30"/>
    <sheet name="exp exp2 W coach comp by spt" sheetId="33" r:id="rId31"/>
    <sheet name="exp exp2 sppt both by sport" sheetId="34" r:id="rId32"/>
    <sheet name="exp mthd2 severance by sport" sheetId="37" r:id="rId33"/>
    <sheet name="exp mthd2 recruiting by sport" sheetId="38" r:id="rId34"/>
    <sheet name="exp mthd2 team travel by sport" sheetId="39" r:id="rId35"/>
    <sheet name="exp mthd2 equipment by sport" sheetId="40" r:id="rId36"/>
    <sheet name="exp mthd2 game exp by sport" sheetId="41" r:id="rId37"/>
    <sheet name="exp mthd2 fund raising by sport" sheetId="42" r:id="rId38"/>
    <sheet name="exp mthd2 sports camp by sport" sheetId="43" r:id="rId39"/>
    <sheet name="exp mthd2 spirit by sport" sheetId="46" r:id="rId40"/>
    <sheet name="exp mthd2 athl facil by sport" sheetId="44" r:id="rId41"/>
    <sheet name="exp mthd2 dir overhead by sport" sheetId="45" r:id="rId42"/>
    <sheet name="exp mthd2 facilities by sport" sheetId="84" r:id="rId43"/>
    <sheet name="exp mthd2 indir inst by sport" sheetId="47" r:id="rId44"/>
    <sheet name="exp mthd2 med ex by sport" sheetId="48" r:id="rId45"/>
    <sheet name="exp mthd2 memb dues by sport" sheetId="49" r:id="rId46"/>
    <sheet name="exp mthd2 st.-athl meal by spor" sheetId="76" r:id="rId47"/>
    <sheet name="exp mthd2 oth op exp by sport" sheetId="50" r:id="rId48"/>
    <sheet name="exp mthd2 ps football expense" sheetId="51" r:id="rId49"/>
    <sheet name="exp mthd2 ps football comp" sheetId="78" r:id="rId50"/>
    <sheet name="exp mthd2 NCAA football host" sheetId="85" r:id="rId51"/>
    <sheet name="exp mthd2 NCAA ps nonfootball" sheetId="86" r:id="rId52"/>
    <sheet name="exp mthd2 NCAA ps nonftbll comp" sheetId="87" r:id="rId53"/>
    <sheet name="exp mthd2 NCAA ps nonftbll host" sheetId="90" r:id="rId54"/>
    <sheet name="exp mthd2 enhanced ed benefits" sheetId="91" r:id="rId55"/>
    <sheet name="exp mthd2 NIL rev share" sheetId="92" r:id="rId56"/>
    <sheet name="Addt'l Info Table 1 - Athl Part" sheetId="57" r:id="rId57"/>
    <sheet name="Addt'l Info Table 2A - Head M's" sheetId="58" r:id="rId58"/>
    <sheet name="Addt'l Info Table 2B - Head W's" sheetId="59" r:id="rId59"/>
    <sheet name="Addt'l Info Table 3A - Asst M's" sheetId="60" r:id="rId60"/>
    <sheet name="Addt'l Info Table 3B - Asst W's" sheetId="61" r:id="rId61"/>
    <sheet name="Misc Addt'l Info" sheetId="62" r:id="rId62"/>
    <sheet name="Other Reporting Items" sheetId="63" r:id="rId63"/>
    <sheet name="Revenue Distribution Pell Grant" sheetId="77" state="hidden" r:id="rId64"/>
    <sheet name="Comments" sheetId="64" r:id="rId65"/>
  </sheets>
  <definedNames>
    <definedName name="_xlnm.Print_Area" localSheetId="1">'TOTALS rev &amp; exp categories'!$A$1:$D$60</definedName>
    <definedName name="Z_5556DC96_D068_44A2_945F_92CF014D11AC_.wvu.Cols" localSheetId="1" hidden="1">'TOTALS rev &amp; exp categories'!$E:$E</definedName>
    <definedName name="Z_5556DC96_D068_44A2_945F_92CF014D11AC_.wvu.PrintArea" localSheetId="1" hidden="1">'TOTALS rev &amp; exp categories'!$A$1:$D$60</definedName>
    <definedName name="Z_5556DC96_D068_44A2_945F_92CF014D11AC_.wvu.Rows" localSheetId="28" hidden="1">'exp exp2 coach comp by gender'!$12:$12</definedName>
    <definedName name="Z_5556DC96_D068_44A2_945F_92CF014D11AC_.wvu.Rows" localSheetId="26" hidden="1">'exp mthd2 ath aid by sport'!$51:$51</definedName>
    <definedName name="Z_5556DC96_D068_44A2_945F_92CF014D11AC_.wvu.Rows" localSheetId="61" hidden="1">'Misc Addt''l Info'!$4:$17</definedName>
    <definedName name="Z_5556DC96_D068_44A2_945F_92CF014D11AC_.wvu.Rows" localSheetId="1" hidden="1">'TOTALS rev &amp; exp categories'!#REF!,'TOTALS rev &amp; exp categories'!#REF!,'TOTALS rev &amp; exp categories'!$64:$64</definedName>
  </definedNames>
  <calcPr calcId="191028"/>
  <customWorkbookViews>
    <customWorkbookView name="O'Barr, Jeffrey - Personal View" guid="{5556DC96-D068-44A2-945F-92CF014D11AC}" mergeInterval="0" personalView="1" maximized="1" windowWidth="1362" windowHeight="461" tabRatio="890"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6" i="4" l="1"/>
  <c r="B1" i="92"/>
  <c r="D1" i="92"/>
  <c r="A1" i="92"/>
  <c r="G5" i="92" s="1"/>
  <c r="C59" i="4"/>
  <c r="C1" i="92" s="1"/>
  <c r="G38" i="92"/>
  <c r="G40" i="92" s="1"/>
  <c r="K7" i="92" s="1"/>
  <c r="E38" i="92"/>
  <c r="E40" i="92" s="1"/>
  <c r="K6" i="92" s="1"/>
  <c r="C38" i="92"/>
  <c r="C40" i="92" s="1"/>
  <c r="K5" i="92" s="1"/>
  <c r="K8" i="92" s="1"/>
  <c r="E4" i="92"/>
  <c r="B1" i="91"/>
  <c r="G4" i="91" s="1"/>
  <c r="D1" i="91"/>
  <c r="A1" i="91"/>
  <c r="E5" i="91" s="1"/>
  <c r="C58" i="4"/>
  <c r="C1" i="91" s="1"/>
  <c r="G40" i="91"/>
  <c r="K7" i="91" s="1"/>
  <c r="E40" i="91"/>
  <c r="K6" i="91" s="1"/>
  <c r="C40" i="91"/>
  <c r="K5" i="91" s="1"/>
  <c r="K8" i="91" s="1"/>
  <c r="G38" i="91"/>
  <c r="E38" i="91"/>
  <c r="C38" i="91"/>
  <c r="G5" i="91"/>
  <c r="B1" i="90"/>
  <c r="D1" i="90"/>
  <c r="A1" i="90"/>
  <c r="C5" i="90" s="1"/>
  <c r="C57" i="4"/>
  <c r="C1" i="90" s="1"/>
  <c r="E40" i="90"/>
  <c r="K6" i="90" s="1"/>
  <c r="C40" i="90"/>
  <c r="K5" i="90" s="1"/>
  <c r="G38" i="90"/>
  <c r="G40" i="90" s="1"/>
  <c r="K7" i="90" s="1"/>
  <c r="E38" i="90"/>
  <c r="C38" i="90"/>
  <c r="G4" i="90"/>
  <c r="B1" i="87"/>
  <c r="G4" i="87" s="1"/>
  <c r="D1" i="87"/>
  <c r="A1" i="87"/>
  <c r="C5" i="87" s="1"/>
  <c r="C56" i="4"/>
  <c r="C1" i="87" s="1"/>
  <c r="E40" i="87"/>
  <c r="K6" i="87" s="1"/>
  <c r="C40" i="87"/>
  <c r="K5" i="87" s="1"/>
  <c r="G38" i="87"/>
  <c r="G40" i="87" s="1"/>
  <c r="K7" i="87" s="1"/>
  <c r="E38" i="87"/>
  <c r="C38" i="87"/>
  <c r="C55" i="4"/>
  <c r="C1" i="86" s="1"/>
  <c r="B1" i="86"/>
  <c r="G4" i="86" s="1"/>
  <c r="D1" i="86"/>
  <c r="A1" i="86"/>
  <c r="G5" i="86" s="1"/>
  <c r="C40" i="86"/>
  <c r="K5" i="86" s="1"/>
  <c r="G38" i="86"/>
  <c r="G40" i="86" s="1"/>
  <c r="K7" i="86" s="1"/>
  <c r="E38" i="86"/>
  <c r="E40" i="86" s="1"/>
  <c r="K6" i="86" s="1"/>
  <c r="C38" i="86"/>
  <c r="C5" i="86"/>
  <c r="D1" i="85"/>
  <c r="B1" i="85"/>
  <c r="G4" i="85" s="1"/>
  <c r="A1" i="85"/>
  <c r="C5" i="85" s="1"/>
  <c r="C40" i="85"/>
  <c r="K5" i="85" s="1"/>
  <c r="G38" i="85"/>
  <c r="G40" i="85" s="1"/>
  <c r="K7" i="85" s="1"/>
  <c r="E38" i="85"/>
  <c r="E40" i="85" s="1"/>
  <c r="K6" i="85" s="1"/>
  <c r="C38" i="85"/>
  <c r="C53" i="4"/>
  <c r="D1" i="84"/>
  <c r="B1" i="84"/>
  <c r="G4" i="84" s="1"/>
  <c r="A1" i="84"/>
  <c r="C5" i="84" s="1"/>
  <c r="C40" i="84"/>
  <c r="K5" i="84" s="1"/>
  <c r="G38" i="84"/>
  <c r="G40" i="84" s="1"/>
  <c r="K7" i="84" s="1"/>
  <c r="E38" i="84"/>
  <c r="E40" i="84" s="1"/>
  <c r="K6" i="84" s="1"/>
  <c r="C38" i="84"/>
  <c r="D3" i="31"/>
  <c r="D1" i="82"/>
  <c r="B1" i="82"/>
  <c r="C4" i="82" s="1"/>
  <c r="A1" i="82"/>
  <c r="G5" i="82" s="1"/>
  <c r="C17" i="4"/>
  <c r="C1" i="83" s="1"/>
  <c r="D1" i="83"/>
  <c r="B1" i="83"/>
  <c r="G4" i="83" s="1"/>
  <c r="A1" i="83"/>
  <c r="E5" i="83" s="1"/>
  <c r="G40" i="83"/>
  <c r="K7" i="83" s="1"/>
  <c r="E40" i="83"/>
  <c r="K6" i="83" s="1"/>
  <c r="C40" i="83"/>
  <c r="K5" i="83" s="1"/>
  <c r="G38" i="83"/>
  <c r="E38" i="83"/>
  <c r="C38" i="83"/>
  <c r="G40" i="82"/>
  <c r="K7" i="82" s="1"/>
  <c r="E40" i="82"/>
  <c r="K6" i="82" s="1"/>
  <c r="G38" i="82"/>
  <c r="E38" i="82"/>
  <c r="C38" i="82"/>
  <c r="C40" i="82" s="1"/>
  <c r="K5" i="82" s="1"/>
  <c r="K8" i="82" s="1"/>
  <c r="C18" i="4" s="1"/>
  <c r="C1" i="82" s="1"/>
  <c r="C16" i="4"/>
  <c r="C1" i="81" s="1"/>
  <c r="D1" i="81"/>
  <c r="B1" i="81"/>
  <c r="G4" i="81" s="1"/>
  <c r="A1" i="81"/>
  <c r="C5" i="81" s="1"/>
  <c r="A1" i="16"/>
  <c r="B1" i="16"/>
  <c r="D1" i="16"/>
  <c r="C40" i="81"/>
  <c r="K5" i="81" s="1"/>
  <c r="G38" i="81"/>
  <c r="G40" i="81" s="1"/>
  <c r="K7" i="81" s="1"/>
  <c r="E38" i="81"/>
  <c r="E40" i="81" s="1"/>
  <c r="K6" i="81" s="1"/>
  <c r="C38" i="81"/>
  <c r="C23" i="3"/>
  <c r="D1" i="6"/>
  <c r="C5" i="91" l="1"/>
  <c r="G5" i="84"/>
  <c r="C5" i="92"/>
  <c r="G4" i="92"/>
  <c r="E5" i="92"/>
  <c r="C4" i="92"/>
  <c r="C4" i="91"/>
  <c r="E4" i="91"/>
  <c r="K8" i="90"/>
  <c r="E5" i="90"/>
  <c r="G5" i="90"/>
  <c r="C4" i="90"/>
  <c r="E4" i="90"/>
  <c r="K8" i="87"/>
  <c r="E5" i="87"/>
  <c r="G5" i="87"/>
  <c r="C4" i="87"/>
  <c r="E4" i="87"/>
  <c r="G5" i="85"/>
  <c r="G5" i="81"/>
  <c r="K8" i="85"/>
  <c r="C54" i="4" s="1"/>
  <c r="C1" i="85" s="1"/>
  <c r="K8" i="86"/>
  <c r="E5" i="86"/>
  <c r="C4" i="86"/>
  <c r="E4" i="86"/>
  <c r="E5" i="85"/>
  <c r="C4" i="85"/>
  <c r="E4" i="85"/>
  <c r="C5" i="83"/>
  <c r="K8" i="84"/>
  <c r="C46" i="4" s="1"/>
  <c r="C1" i="84" s="1"/>
  <c r="E5" i="84"/>
  <c r="C4" i="84"/>
  <c r="E4" i="84"/>
  <c r="G5" i="83"/>
  <c r="K8" i="83"/>
  <c r="C4" i="83"/>
  <c r="E4" i="83"/>
  <c r="E4" i="82"/>
  <c r="G4" i="82"/>
  <c r="C5" i="82"/>
  <c r="E5" i="82"/>
  <c r="K8" i="81"/>
  <c r="E5" i="81"/>
  <c r="C4" i="81"/>
  <c r="E4" i="81"/>
  <c r="D1" i="5"/>
  <c r="J69" i="77" l="1"/>
  <c r="F69" i="77"/>
  <c r="D69" i="77"/>
  <c r="H14" i="77"/>
  <c r="G38" i="78"/>
  <c r="G40" i="78" s="1"/>
  <c r="E38" i="78"/>
  <c r="E40" i="78" s="1"/>
  <c r="C38" i="78"/>
  <c r="C40" i="78" s="1"/>
  <c r="G38" i="51"/>
  <c r="G40" i="51" s="1"/>
  <c r="E38" i="51"/>
  <c r="E40" i="51" s="1"/>
  <c r="C38" i="51"/>
  <c r="C40" i="51" s="1"/>
  <c r="E40" i="50"/>
  <c r="G38" i="50"/>
  <c r="G40" i="50" s="1"/>
  <c r="E38" i="50"/>
  <c r="C38" i="50"/>
  <c r="C40" i="50" s="1"/>
  <c r="G38" i="76"/>
  <c r="G40" i="76" s="1"/>
  <c r="E38" i="76"/>
  <c r="E40" i="76" s="1"/>
  <c r="C38" i="76"/>
  <c r="C40" i="76" s="1"/>
  <c r="G38" i="49"/>
  <c r="G40" i="49" s="1"/>
  <c r="E38" i="49"/>
  <c r="E40" i="49" s="1"/>
  <c r="C38" i="49"/>
  <c r="C40" i="49" s="1"/>
  <c r="C40" i="48"/>
  <c r="G38" i="48"/>
  <c r="G40" i="48" s="1"/>
  <c r="E38" i="48"/>
  <c r="E40" i="48" s="1"/>
  <c r="C38" i="48"/>
  <c r="G38" i="47"/>
  <c r="G40" i="47" s="1"/>
  <c r="E38" i="47"/>
  <c r="E40" i="47" s="1"/>
  <c r="C38" i="47"/>
  <c r="C40" i="47" s="1"/>
  <c r="C40" i="45"/>
  <c r="G38" i="45"/>
  <c r="G40" i="45" s="1"/>
  <c r="E38" i="45"/>
  <c r="E40" i="45" s="1"/>
  <c r="C38" i="45"/>
  <c r="C40" i="44"/>
  <c r="G38" i="44"/>
  <c r="G40" i="44" s="1"/>
  <c r="E38" i="44"/>
  <c r="E40" i="44" s="1"/>
  <c r="C38" i="44"/>
  <c r="G38" i="46"/>
  <c r="G40" i="46" s="1"/>
  <c r="E38" i="46"/>
  <c r="E40" i="46" s="1"/>
  <c r="C38" i="46"/>
  <c r="C40" i="46" s="1"/>
  <c r="G40" i="43"/>
  <c r="G38" i="43"/>
  <c r="E38" i="43"/>
  <c r="E40" i="43" s="1"/>
  <c r="C38" i="43"/>
  <c r="C40" i="43" s="1"/>
  <c r="G38" i="42"/>
  <c r="G40" i="42" s="1"/>
  <c r="E38" i="42"/>
  <c r="E40" i="42" s="1"/>
  <c r="C38" i="42"/>
  <c r="C40" i="42" s="1"/>
  <c r="G38" i="41"/>
  <c r="G40" i="41" s="1"/>
  <c r="E38" i="41"/>
  <c r="E40" i="41" s="1"/>
  <c r="C38" i="41"/>
  <c r="C40" i="41" s="1"/>
  <c r="G38" i="40"/>
  <c r="G40" i="40" s="1"/>
  <c r="E38" i="40"/>
  <c r="E40" i="40" s="1"/>
  <c r="C38" i="40"/>
  <c r="C40" i="40" s="1"/>
  <c r="G38" i="39"/>
  <c r="G40" i="39" s="1"/>
  <c r="E38" i="39"/>
  <c r="E40" i="39" s="1"/>
  <c r="C38" i="39"/>
  <c r="C40" i="39" s="1"/>
  <c r="E40" i="38"/>
  <c r="C40" i="38"/>
  <c r="G38" i="38"/>
  <c r="G40" i="38" s="1"/>
  <c r="E38" i="38"/>
  <c r="C38" i="38"/>
  <c r="C38" i="32"/>
  <c r="D38" i="32"/>
  <c r="E38" i="32"/>
  <c r="E40" i="32" s="1"/>
  <c r="F38" i="32"/>
  <c r="F40" i="32" s="1"/>
  <c r="G38" i="32"/>
  <c r="H38" i="32"/>
  <c r="I38" i="32"/>
  <c r="I40" i="32" s="1"/>
  <c r="F46" i="33"/>
  <c r="J44" i="33"/>
  <c r="J46" i="33" s="1"/>
  <c r="I44" i="33"/>
  <c r="I46" i="33" s="1"/>
  <c r="H44" i="33"/>
  <c r="G44" i="33"/>
  <c r="F44" i="33"/>
  <c r="E44" i="33"/>
  <c r="E46" i="33" s="1"/>
  <c r="D44" i="33"/>
  <c r="C44" i="33"/>
  <c r="J38" i="32"/>
  <c r="G38" i="29"/>
  <c r="E38" i="29"/>
  <c r="C38" i="29"/>
  <c r="M39" i="28"/>
  <c r="L39" i="28"/>
  <c r="K39" i="28"/>
  <c r="I39" i="28"/>
  <c r="H39" i="28"/>
  <c r="G39" i="28"/>
  <c r="E39" i="28"/>
  <c r="D39" i="28"/>
  <c r="C39" i="28"/>
  <c r="G38" i="23"/>
  <c r="G40" i="23" s="1"/>
  <c r="E38" i="23"/>
  <c r="E40" i="23" s="1"/>
  <c r="C38" i="23"/>
  <c r="C40" i="23" s="1"/>
  <c r="G38" i="22"/>
  <c r="G40" i="22" s="1"/>
  <c r="E38" i="22"/>
  <c r="E40" i="22" s="1"/>
  <c r="C38" i="22"/>
  <c r="C40" i="22" s="1"/>
  <c r="G38" i="21"/>
  <c r="G40" i="21" s="1"/>
  <c r="E38" i="21"/>
  <c r="E40" i="21" s="1"/>
  <c r="C38" i="21"/>
  <c r="C40" i="21" s="1"/>
  <c r="G38" i="20"/>
  <c r="G40" i="20" s="1"/>
  <c r="E38" i="20"/>
  <c r="E40" i="20" s="1"/>
  <c r="C38" i="20"/>
  <c r="C40" i="20" s="1"/>
  <c r="G38" i="19"/>
  <c r="G40" i="19" s="1"/>
  <c r="E38" i="19"/>
  <c r="E40" i="19" s="1"/>
  <c r="C38" i="19"/>
  <c r="C40" i="19" s="1"/>
  <c r="E40" i="18"/>
  <c r="G38" i="18"/>
  <c r="G40" i="18" s="1"/>
  <c r="E38" i="18"/>
  <c r="C38" i="18"/>
  <c r="C40" i="18" s="1"/>
  <c r="G38" i="79"/>
  <c r="G40" i="79" s="1"/>
  <c r="E38" i="79"/>
  <c r="E40" i="79" s="1"/>
  <c r="C38" i="79"/>
  <c r="C40" i="79" s="1"/>
  <c r="G38" i="17"/>
  <c r="G40" i="17" s="1"/>
  <c r="E38" i="17"/>
  <c r="E40" i="17" s="1"/>
  <c r="C38" i="17"/>
  <c r="C40" i="17" s="1"/>
  <c r="G38" i="16"/>
  <c r="G40" i="16" s="1"/>
  <c r="E38" i="16"/>
  <c r="E40" i="16" s="1"/>
  <c r="C38" i="16"/>
  <c r="C40" i="16" s="1"/>
  <c r="G38" i="15"/>
  <c r="G40" i="15" s="1"/>
  <c r="E38" i="15"/>
  <c r="E40" i="15" s="1"/>
  <c r="C38" i="15"/>
  <c r="C40" i="15" s="1"/>
  <c r="G38" i="14"/>
  <c r="G40" i="14" s="1"/>
  <c r="E38" i="14"/>
  <c r="E40" i="14" s="1"/>
  <c r="C38" i="14"/>
  <c r="C40" i="14" s="1"/>
  <c r="G38" i="13"/>
  <c r="G40" i="13" s="1"/>
  <c r="E38" i="13"/>
  <c r="E40" i="13" s="1"/>
  <c r="C38" i="13"/>
  <c r="C40" i="13" s="1"/>
  <c r="G40" i="12"/>
  <c r="G38" i="12"/>
  <c r="E38" i="12"/>
  <c r="E40" i="12" s="1"/>
  <c r="C38" i="12"/>
  <c r="C40" i="12" s="1"/>
  <c r="G38" i="11"/>
  <c r="G40" i="11" s="1"/>
  <c r="E38" i="11"/>
  <c r="E40" i="11" s="1"/>
  <c r="C38" i="11"/>
  <c r="C40" i="11" s="1"/>
  <c r="G38" i="72"/>
  <c r="G40" i="72" s="1"/>
  <c r="E38" i="72"/>
  <c r="E40" i="72" s="1"/>
  <c r="C38" i="72"/>
  <c r="C40" i="72" s="1"/>
  <c r="G38" i="10"/>
  <c r="G40" i="10" s="1"/>
  <c r="E38" i="10"/>
  <c r="E40" i="10" s="1"/>
  <c r="C38" i="10"/>
  <c r="C40" i="10" s="1"/>
  <c r="G38" i="9"/>
  <c r="G40" i="9" s="1"/>
  <c r="E38" i="9"/>
  <c r="E40" i="9" s="1"/>
  <c r="C38" i="9"/>
  <c r="C40" i="9" s="1"/>
  <c r="G38" i="8"/>
  <c r="G40" i="8" s="1"/>
  <c r="E38" i="8"/>
  <c r="E40" i="8" s="1"/>
  <c r="C38" i="8"/>
  <c r="C40" i="8" s="1"/>
  <c r="G38" i="7"/>
  <c r="G40" i="7" s="1"/>
  <c r="E38" i="7"/>
  <c r="E40" i="7" s="1"/>
  <c r="C38" i="7"/>
  <c r="C40" i="7" s="1"/>
  <c r="K8" i="6"/>
  <c r="K7" i="6"/>
  <c r="G38" i="6"/>
  <c r="G40" i="6" s="1"/>
  <c r="E38" i="6"/>
  <c r="E40" i="6" s="1"/>
  <c r="C38" i="6"/>
  <c r="C40" i="6" s="1"/>
  <c r="K6" i="6" s="1"/>
  <c r="G38" i="5"/>
  <c r="E38" i="5"/>
  <c r="C38" i="5"/>
  <c r="D1" i="10" l="1"/>
  <c r="D1" i="19" l="1"/>
  <c r="B1" i="77"/>
  <c r="K6" i="79" l="1"/>
  <c r="K5" i="79"/>
  <c r="D1" i="79"/>
  <c r="B1" i="79"/>
  <c r="G4" i="79" s="1"/>
  <c r="A1" i="79"/>
  <c r="G5" i="79" s="1"/>
  <c r="K7" i="79"/>
  <c r="D1" i="78"/>
  <c r="B1" i="78"/>
  <c r="C4" i="78" s="1"/>
  <c r="A1" i="78"/>
  <c r="C5" i="78" s="1"/>
  <c r="K7" i="78"/>
  <c r="K6" i="78"/>
  <c r="K5" i="78"/>
  <c r="H16" i="77"/>
  <c r="H17" i="77"/>
  <c r="H18" i="77"/>
  <c r="H19" i="77"/>
  <c r="H20" i="77"/>
  <c r="H21" i="77"/>
  <c r="H22" i="77"/>
  <c r="H23" i="77"/>
  <c r="H24" i="77"/>
  <c r="H25" i="77"/>
  <c r="H26" i="77"/>
  <c r="H27" i="77"/>
  <c r="H28" i="77"/>
  <c r="H29" i="77"/>
  <c r="H30" i="77"/>
  <c r="H31" i="77"/>
  <c r="H32" i="77"/>
  <c r="H33" i="77"/>
  <c r="H34" i="77"/>
  <c r="H35" i="77"/>
  <c r="H36" i="77"/>
  <c r="H37" i="77"/>
  <c r="H38" i="77"/>
  <c r="H39" i="77"/>
  <c r="H40" i="77"/>
  <c r="H41" i="77"/>
  <c r="H42" i="77"/>
  <c r="H43" i="77"/>
  <c r="H44" i="77"/>
  <c r="H45" i="77"/>
  <c r="H46" i="77"/>
  <c r="H47" i="77"/>
  <c r="H48" i="77"/>
  <c r="H49" i="77"/>
  <c r="H51" i="77"/>
  <c r="H52" i="77"/>
  <c r="H53" i="77"/>
  <c r="H54" i="77"/>
  <c r="H55" i="77"/>
  <c r="H56" i="77"/>
  <c r="H57" i="77"/>
  <c r="H58" i="77"/>
  <c r="H59" i="77"/>
  <c r="H60" i="77"/>
  <c r="H61" i="77"/>
  <c r="H62" i="77"/>
  <c r="H63" i="77"/>
  <c r="H64" i="77"/>
  <c r="H65" i="77"/>
  <c r="H66" i="77"/>
  <c r="H67" i="77"/>
  <c r="H68" i="77"/>
  <c r="H15" i="77"/>
  <c r="B1" i="51"/>
  <c r="C4" i="51" s="1"/>
  <c r="D1" i="51"/>
  <c r="A1" i="51"/>
  <c r="C5" i="51" s="1"/>
  <c r="D1" i="76"/>
  <c r="B1" i="76"/>
  <c r="E4" i="76" s="1"/>
  <c r="A1" i="76"/>
  <c r="C5" i="76" s="1"/>
  <c r="K7" i="76"/>
  <c r="K6" i="76"/>
  <c r="K5" i="76"/>
  <c r="D1" i="23"/>
  <c r="B1" i="23"/>
  <c r="C4" i="23" s="1"/>
  <c r="A1" i="23"/>
  <c r="E5" i="23" s="1"/>
  <c r="D1" i="72"/>
  <c r="B1" i="72"/>
  <c r="G4" i="72" s="1"/>
  <c r="A1" i="72"/>
  <c r="G5" i="72" s="1"/>
  <c r="K7" i="72"/>
  <c r="K6" i="72"/>
  <c r="K5" i="72"/>
  <c r="F39" i="34"/>
  <c r="F41" i="34" s="1"/>
  <c r="N7" i="34" s="1"/>
  <c r="G39" i="34"/>
  <c r="G41" i="34" s="1"/>
  <c r="K8" i="34" s="1"/>
  <c r="H39" i="34"/>
  <c r="H41" i="34" s="1"/>
  <c r="N8" i="34" s="1"/>
  <c r="A1" i="18"/>
  <c r="G5" i="18" s="1"/>
  <c r="B1" i="45"/>
  <c r="G4" i="45" s="1"/>
  <c r="A1" i="45"/>
  <c r="G5" i="45" s="1"/>
  <c r="D1" i="45"/>
  <c r="A1" i="44"/>
  <c r="G5" i="44" s="1"/>
  <c r="B1" i="44"/>
  <c r="E4" i="44" s="1"/>
  <c r="D1" i="44"/>
  <c r="K7" i="45"/>
  <c r="K6" i="45"/>
  <c r="K5" i="45"/>
  <c r="D1" i="18"/>
  <c r="B1" i="18"/>
  <c r="E4" i="18" s="1"/>
  <c r="G4" i="16"/>
  <c r="A1" i="13"/>
  <c r="G5" i="13" s="1"/>
  <c r="A1" i="9"/>
  <c r="G5" i="9" s="1"/>
  <c r="B1" i="13"/>
  <c r="G4" i="13" s="1"/>
  <c r="D1" i="9"/>
  <c r="B1" i="9"/>
  <c r="C4" i="9" s="1"/>
  <c r="D1" i="13"/>
  <c r="J1" i="64"/>
  <c r="I37" i="62"/>
  <c r="J1" i="61"/>
  <c r="C43" i="61"/>
  <c r="D43" i="61"/>
  <c r="E43" i="61"/>
  <c r="F43" i="61"/>
  <c r="G43" i="61"/>
  <c r="H43" i="61"/>
  <c r="I43" i="61"/>
  <c r="J43" i="61"/>
  <c r="J1" i="60"/>
  <c r="C43" i="60"/>
  <c r="D43" i="60"/>
  <c r="E43" i="60"/>
  <c r="F43" i="60"/>
  <c r="G43" i="60"/>
  <c r="H43" i="60"/>
  <c r="I43" i="60"/>
  <c r="J43" i="60"/>
  <c r="J1" i="59"/>
  <c r="C43" i="59"/>
  <c r="D43" i="59"/>
  <c r="E43" i="59"/>
  <c r="F43" i="59"/>
  <c r="G43" i="59"/>
  <c r="H43" i="59"/>
  <c r="I43" i="59"/>
  <c r="J43" i="59"/>
  <c r="J1" i="58"/>
  <c r="C43" i="58"/>
  <c r="D43" i="58"/>
  <c r="E43" i="58"/>
  <c r="F43" i="58"/>
  <c r="G43" i="58"/>
  <c r="H43" i="58"/>
  <c r="I43" i="58"/>
  <c r="J43" i="58"/>
  <c r="I1" i="57"/>
  <c r="D45" i="57"/>
  <c r="E45" i="57"/>
  <c r="F45" i="57"/>
  <c r="G45" i="57"/>
  <c r="H45" i="57"/>
  <c r="D47" i="57" s="1"/>
  <c r="I45" i="57"/>
  <c r="A1" i="50"/>
  <c r="C5" i="50" s="1"/>
  <c r="B1" i="50"/>
  <c r="E4" i="50" s="1"/>
  <c r="D1" i="50"/>
  <c r="K5" i="50"/>
  <c r="K6" i="50"/>
  <c r="K7" i="50"/>
  <c r="A1" i="49"/>
  <c r="G5" i="49" s="1"/>
  <c r="B1" i="49"/>
  <c r="C4" i="49" s="1"/>
  <c r="D1" i="49"/>
  <c r="K5" i="49"/>
  <c r="K6" i="49"/>
  <c r="A1" i="48"/>
  <c r="E5" i="48" s="1"/>
  <c r="B1" i="48"/>
  <c r="C4" i="48" s="1"/>
  <c r="D1" i="48"/>
  <c r="K5" i="48"/>
  <c r="K6" i="48"/>
  <c r="K7" i="48"/>
  <c r="A1" i="47"/>
  <c r="E5" i="47" s="1"/>
  <c r="B1" i="47"/>
  <c r="E4" i="47" s="1"/>
  <c r="D1" i="47"/>
  <c r="K5" i="47"/>
  <c r="K6" i="47"/>
  <c r="K7" i="47"/>
  <c r="A1" i="46"/>
  <c r="E5" i="46" s="1"/>
  <c r="B1" i="46"/>
  <c r="C4" i="46" s="1"/>
  <c r="D1" i="46"/>
  <c r="K5" i="46"/>
  <c r="K6" i="46"/>
  <c r="K7" i="46"/>
  <c r="K5" i="44"/>
  <c r="K6" i="44"/>
  <c r="K7" i="44"/>
  <c r="A1" i="43"/>
  <c r="E5" i="43" s="1"/>
  <c r="B1" i="43"/>
  <c r="C4" i="43" s="1"/>
  <c r="D1" i="43"/>
  <c r="K5" i="43"/>
  <c r="K6" i="43"/>
  <c r="K7" i="43"/>
  <c r="A1" i="42"/>
  <c r="C5" i="42" s="1"/>
  <c r="B1" i="42"/>
  <c r="E4" i="42" s="1"/>
  <c r="D1" i="42"/>
  <c r="K5" i="42"/>
  <c r="K6" i="42"/>
  <c r="K7" i="42"/>
  <c r="A1" i="41"/>
  <c r="E5" i="41" s="1"/>
  <c r="B1" i="41"/>
  <c r="G4" i="41" s="1"/>
  <c r="D1" i="41"/>
  <c r="K5" i="41"/>
  <c r="K6" i="41"/>
  <c r="K7" i="41"/>
  <c r="A1" i="40"/>
  <c r="C5" i="40" s="1"/>
  <c r="B1" i="40"/>
  <c r="E4" i="40" s="1"/>
  <c r="D1" i="40"/>
  <c r="K5" i="40"/>
  <c r="K6" i="40"/>
  <c r="K7" i="40"/>
  <c r="A1" i="39"/>
  <c r="E5" i="39" s="1"/>
  <c r="B1" i="39"/>
  <c r="C4" i="39" s="1"/>
  <c r="D1" i="39"/>
  <c r="K5" i="39"/>
  <c r="K6" i="39"/>
  <c r="A1" i="38"/>
  <c r="E5" i="38" s="1"/>
  <c r="B1" i="38"/>
  <c r="G4" i="38" s="1"/>
  <c r="D1" i="38"/>
  <c r="A1" i="37"/>
  <c r="E5" i="37" s="1"/>
  <c r="B1" i="37"/>
  <c r="E4" i="37" s="1"/>
  <c r="D1" i="37"/>
  <c r="C38" i="37"/>
  <c r="C40" i="37" s="1"/>
  <c r="K5" i="37" s="1"/>
  <c r="E38" i="37"/>
  <c r="E40" i="37" s="1"/>
  <c r="K6" i="37" s="1"/>
  <c r="G38" i="37"/>
  <c r="A1" i="34"/>
  <c r="C6" i="34" s="1"/>
  <c r="B1" i="34"/>
  <c r="J5" i="34" s="1"/>
  <c r="D1" i="34"/>
  <c r="A2" i="34"/>
  <c r="F6" i="34" s="1"/>
  <c r="B2" i="34"/>
  <c r="H5" i="34" s="1"/>
  <c r="D2" i="34"/>
  <c r="C39" i="34"/>
  <c r="C41" i="34" s="1"/>
  <c r="K6" i="34" s="1"/>
  <c r="D39" i="34"/>
  <c r="D41" i="34" s="1"/>
  <c r="N6" i="34" s="1"/>
  <c r="E39" i="34"/>
  <c r="E41" i="34" s="1"/>
  <c r="K7" i="34" s="1"/>
  <c r="A1" i="33"/>
  <c r="E7" i="33" s="1"/>
  <c r="B1" i="33"/>
  <c r="E6" i="33" s="1"/>
  <c r="E1" i="33"/>
  <c r="A3" i="33"/>
  <c r="J13" i="33" s="1"/>
  <c r="B3" i="33"/>
  <c r="J12" i="33" s="1"/>
  <c r="E3" i="33"/>
  <c r="E8" i="33"/>
  <c r="E10" i="31" s="1"/>
  <c r="G8" i="33"/>
  <c r="F10" i="31" s="1"/>
  <c r="D3" i="33" s="1"/>
  <c r="E9" i="33"/>
  <c r="E11" i="31" s="1"/>
  <c r="D2" i="33" s="1"/>
  <c r="G9" i="33"/>
  <c r="F11" i="31" s="1"/>
  <c r="D4" i="33" s="1"/>
  <c r="A1" i="32"/>
  <c r="E13" i="32" s="1"/>
  <c r="B1" i="32"/>
  <c r="I12" i="32" s="1"/>
  <c r="E1" i="32"/>
  <c r="A3" i="32"/>
  <c r="G7" i="32" s="1"/>
  <c r="B3" i="32"/>
  <c r="F12" i="32" s="1"/>
  <c r="E3" i="32"/>
  <c r="E8" i="32"/>
  <c r="E8" i="31" s="1"/>
  <c r="D1" i="32" s="1"/>
  <c r="G8" i="32"/>
  <c r="F8" i="31" s="1"/>
  <c r="D3" i="32" s="1"/>
  <c r="E9" i="32"/>
  <c r="E9" i="31" s="1"/>
  <c r="D2" i="32" s="1"/>
  <c r="J40" i="32"/>
  <c r="G9" i="32" s="1"/>
  <c r="F9" i="31" s="1"/>
  <c r="D4" i="32" s="1"/>
  <c r="A1" i="31"/>
  <c r="E6" i="31" s="1"/>
  <c r="B1" i="31"/>
  <c r="E5" i="31" s="1"/>
  <c r="D1" i="31"/>
  <c r="A3" i="31"/>
  <c r="F6" i="31" s="1"/>
  <c r="B3" i="31"/>
  <c r="F5" i="31" s="1"/>
  <c r="A1" i="29"/>
  <c r="E5" i="29" s="1"/>
  <c r="B1" i="29"/>
  <c r="C4" i="29" s="1"/>
  <c r="D1" i="29"/>
  <c r="C40" i="29"/>
  <c r="K5" i="29" s="1"/>
  <c r="E40" i="29"/>
  <c r="K6" i="29" s="1"/>
  <c r="A1" i="28"/>
  <c r="M6" i="28" s="1"/>
  <c r="B1" i="28"/>
  <c r="D1" i="28"/>
  <c r="C5" i="28"/>
  <c r="G5" i="28"/>
  <c r="K5" i="28"/>
  <c r="M41" i="28"/>
  <c r="D46" i="28" s="1"/>
  <c r="A1" i="22"/>
  <c r="E5" i="22" s="1"/>
  <c r="B1" i="22"/>
  <c r="C4" i="22" s="1"/>
  <c r="D1" i="22"/>
  <c r="K5" i="22"/>
  <c r="K6" i="22"/>
  <c r="K7" i="22"/>
  <c r="A1" i="21"/>
  <c r="C5" i="21" s="1"/>
  <c r="B1" i="21"/>
  <c r="C4" i="21" s="1"/>
  <c r="D1" i="21"/>
  <c r="K5" i="21"/>
  <c r="K6" i="21"/>
  <c r="K7" i="21"/>
  <c r="A1" i="20"/>
  <c r="C5" i="20" s="1"/>
  <c r="B1" i="20"/>
  <c r="E4" i="20" s="1"/>
  <c r="D1" i="20"/>
  <c r="K5" i="20"/>
  <c r="K6" i="20"/>
  <c r="K7" i="20"/>
  <c r="A1" i="19"/>
  <c r="C5" i="19" s="1"/>
  <c r="B1" i="19"/>
  <c r="E4" i="19" s="1"/>
  <c r="K5" i="19"/>
  <c r="K6" i="19"/>
  <c r="K7" i="19"/>
  <c r="K5" i="18"/>
  <c r="K6" i="18"/>
  <c r="K7" i="18"/>
  <c r="A1" i="15"/>
  <c r="C5" i="15" s="1"/>
  <c r="B1" i="15"/>
  <c r="E4" i="15" s="1"/>
  <c r="D1" i="15"/>
  <c r="K5" i="15"/>
  <c r="K6" i="15"/>
  <c r="K7" i="15"/>
  <c r="A1" i="17"/>
  <c r="C5" i="17" s="1"/>
  <c r="B1" i="17"/>
  <c r="G4" i="17" s="1"/>
  <c r="D1" i="17"/>
  <c r="K5" i="17"/>
  <c r="K6" i="17"/>
  <c r="K7" i="17"/>
  <c r="A1" i="10"/>
  <c r="C5" i="10" s="1"/>
  <c r="B1" i="10"/>
  <c r="E4" i="10" s="1"/>
  <c r="K5" i="10"/>
  <c r="K6" i="10"/>
  <c r="A1" i="8"/>
  <c r="C5" i="8" s="1"/>
  <c r="B1" i="8"/>
  <c r="G4" i="8" s="1"/>
  <c r="D1" i="8"/>
  <c r="K5" i="8"/>
  <c r="K6" i="8"/>
  <c r="K7" i="8"/>
  <c r="A1" i="6"/>
  <c r="C5" i="6" s="1"/>
  <c r="B1" i="6"/>
  <c r="E4" i="6" s="1"/>
  <c r="K9" i="6"/>
  <c r="C4" i="4" s="1"/>
  <c r="C1" i="6" s="1"/>
  <c r="A1" i="14"/>
  <c r="E5" i="14" s="1"/>
  <c r="B1" i="14"/>
  <c r="E4" i="14" s="1"/>
  <c r="D1" i="14"/>
  <c r="K5" i="14"/>
  <c r="K6" i="14"/>
  <c r="K7" i="14"/>
  <c r="A1" i="12"/>
  <c r="G5" i="12" s="1"/>
  <c r="B1" i="12"/>
  <c r="E4" i="12" s="1"/>
  <c r="D1" i="12"/>
  <c r="K4" i="12"/>
  <c r="K5" i="12"/>
  <c r="A1" i="11"/>
  <c r="G5" i="11" s="1"/>
  <c r="B1" i="11"/>
  <c r="E4" i="11" s="1"/>
  <c r="D1" i="11"/>
  <c r="K4" i="11"/>
  <c r="K6" i="11"/>
  <c r="A1" i="7"/>
  <c r="G5" i="7" s="1"/>
  <c r="B1" i="7"/>
  <c r="E4" i="7" s="1"/>
  <c r="D1" i="7"/>
  <c r="K4" i="7"/>
  <c r="K5" i="7"/>
  <c r="K6" i="7"/>
  <c r="A1" i="5"/>
  <c r="C5" i="5" s="1"/>
  <c r="B1" i="5"/>
  <c r="E4" i="5" s="1"/>
  <c r="C40" i="5"/>
  <c r="K4" i="5" s="1"/>
  <c r="E40" i="5"/>
  <c r="K5" i="5" s="1"/>
  <c r="G40" i="5"/>
  <c r="K6" i="5" s="1"/>
  <c r="K5" i="11"/>
  <c r="K7" i="39"/>
  <c r="K7" i="49"/>
  <c r="K7" i="10"/>
  <c r="K7" i="38"/>
  <c r="G40" i="29"/>
  <c r="K7" i="29" s="1"/>
  <c r="K6" i="12"/>
  <c r="E41" i="28"/>
  <c r="D44" i="28" s="1"/>
  <c r="I41" i="28"/>
  <c r="D45" i="28" s="1"/>
  <c r="K7" i="51"/>
  <c r="G4" i="43"/>
  <c r="E46" i="57"/>
  <c r="I47" i="57"/>
  <c r="J47" i="57"/>
  <c r="D46" i="57"/>
  <c r="K6" i="51"/>
  <c r="K5" i="51"/>
  <c r="K5" i="9"/>
  <c r="K4" i="13"/>
  <c r="K7" i="16"/>
  <c r="K6" i="16"/>
  <c r="K5" i="23"/>
  <c r="K6" i="23"/>
  <c r="K7" i="23"/>
  <c r="K6" i="9"/>
  <c r="K7" i="9"/>
  <c r="K6" i="13"/>
  <c r="K5" i="13"/>
  <c r="K5" i="16"/>
  <c r="E4" i="23" l="1"/>
  <c r="G4" i="23"/>
  <c r="C5" i="44"/>
  <c r="E4" i="43"/>
  <c r="F5" i="34"/>
  <c r="C5" i="11"/>
  <c r="C5" i="38"/>
  <c r="G5" i="38"/>
  <c r="C5" i="47"/>
  <c r="G5" i="10"/>
  <c r="G5" i="47"/>
  <c r="G4" i="39"/>
  <c r="E4" i="39"/>
  <c r="C4" i="37"/>
  <c r="C5" i="46"/>
  <c r="G5" i="46"/>
  <c r="G5" i="48"/>
  <c r="G5" i="39"/>
  <c r="E5" i="18"/>
  <c r="E4" i="41"/>
  <c r="G5" i="34"/>
  <c r="E5" i="17"/>
  <c r="E5" i="15"/>
  <c r="C5" i="39"/>
  <c r="G5" i="15"/>
  <c r="E4" i="46"/>
  <c r="C5" i="13"/>
  <c r="G5" i="42"/>
  <c r="E4" i="38"/>
  <c r="E5" i="42"/>
  <c r="C5" i="34"/>
  <c r="E5" i="49"/>
  <c r="E5" i="7"/>
  <c r="C4" i="38"/>
  <c r="E12" i="32"/>
  <c r="E5" i="34"/>
  <c r="C4" i="72"/>
  <c r="C4" i="41"/>
  <c r="I13" i="33"/>
  <c r="C5" i="49"/>
  <c r="E13" i="33"/>
  <c r="C5" i="7"/>
  <c r="G5" i="6"/>
  <c r="G5" i="17"/>
  <c r="I12" i="33"/>
  <c r="E5" i="13"/>
  <c r="G5" i="50"/>
  <c r="G4" i="46"/>
  <c r="E5" i="50"/>
  <c r="G4" i="10"/>
  <c r="E4" i="72"/>
  <c r="G4" i="11"/>
  <c r="E5" i="6"/>
  <c r="H69" i="77"/>
  <c r="C7" i="60"/>
  <c r="C7" i="58"/>
  <c r="E47" i="57"/>
  <c r="G4" i="51"/>
  <c r="G4" i="50"/>
  <c r="C4" i="50"/>
  <c r="C5" i="48"/>
  <c r="K8" i="43"/>
  <c r="C42" i="4" s="1"/>
  <c r="C1" i="43" s="1"/>
  <c r="G4" i="42"/>
  <c r="C4" i="42"/>
  <c r="C4" i="40"/>
  <c r="G4" i="40"/>
  <c r="G5" i="37"/>
  <c r="C5" i="37"/>
  <c r="G4" i="37"/>
  <c r="G6" i="33"/>
  <c r="I13" i="32"/>
  <c r="E7" i="32"/>
  <c r="G6" i="32"/>
  <c r="G5" i="29"/>
  <c r="C5" i="29"/>
  <c r="K8" i="23"/>
  <c r="C1" i="23" s="1"/>
  <c r="C5" i="22"/>
  <c r="G5" i="22"/>
  <c r="G4" i="21"/>
  <c r="C4" i="20"/>
  <c r="G4" i="20"/>
  <c r="K8" i="19"/>
  <c r="C22" i="4" s="1"/>
  <c r="C1" i="19" s="1"/>
  <c r="G4" i="14"/>
  <c r="G5" i="14"/>
  <c r="C5" i="14"/>
  <c r="C4" i="10"/>
  <c r="E5" i="10"/>
  <c r="E5" i="8"/>
  <c r="C4" i="8"/>
  <c r="E4" i="8"/>
  <c r="G5" i="8"/>
  <c r="G4" i="6"/>
  <c r="G4" i="5"/>
  <c r="G5" i="5"/>
  <c r="K8" i="41"/>
  <c r="C40" i="4" s="1"/>
  <c r="C1" i="41" s="1"/>
  <c r="C7" i="59"/>
  <c r="G4" i="49"/>
  <c r="E4" i="49"/>
  <c r="K8" i="49"/>
  <c r="C49" i="4" s="1"/>
  <c r="C1" i="49" s="1"/>
  <c r="K8" i="40"/>
  <c r="C39" i="4" s="1"/>
  <c r="C1" i="40" s="1"/>
  <c r="K5" i="38"/>
  <c r="G40" i="37"/>
  <c r="K7" i="37" s="1"/>
  <c r="E12" i="33"/>
  <c r="J13" i="32"/>
  <c r="J12" i="32"/>
  <c r="E6" i="32"/>
  <c r="G4" i="29"/>
  <c r="E4" i="29"/>
  <c r="E6" i="28"/>
  <c r="I6" i="28"/>
  <c r="K8" i="21"/>
  <c r="C24" i="4" s="1"/>
  <c r="C1" i="21" s="1"/>
  <c r="K8" i="18"/>
  <c r="C21" i="4" s="1"/>
  <c r="C1" i="18" s="1"/>
  <c r="G5" i="23"/>
  <c r="C5" i="23"/>
  <c r="G4" i="22"/>
  <c r="E4" i="22"/>
  <c r="E4" i="21"/>
  <c r="E5" i="20"/>
  <c r="G4" i="19"/>
  <c r="C4" i="19"/>
  <c r="C5" i="79"/>
  <c r="K8" i="17"/>
  <c r="C19" i="4" s="1"/>
  <c r="C1" i="17" s="1"/>
  <c r="K8" i="15"/>
  <c r="C14" i="4" s="1"/>
  <c r="C1" i="15" s="1"/>
  <c r="K8" i="14"/>
  <c r="C13" i="4" s="1"/>
  <c r="C1" i="14" s="1"/>
  <c r="K7" i="12"/>
  <c r="C11" i="4" s="1"/>
  <c r="C1" i="12" s="1"/>
  <c r="C4" i="12"/>
  <c r="E5" i="11"/>
  <c r="C4" i="11"/>
  <c r="K8" i="9"/>
  <c r="C7" i="4" s="1"/>
  <c r="C1" i="9" s="1"/>
  <c r="K7" i="5"/>
  <c r="C3" i="4" s="1"/>
  <c r="C1" i="5" s="1"/>
  <c r="C4" i="5"/>
  <c r="M5" i="34"/>
  <c r="D5" i="34"/>
  <c r="C5" i="12"/>
  <c r="C4" i="76"/>
  <c r="E5" i="44"/>
  <c r="C4" i="13"/>
  <c r="G7" i="33"/>
  <c r="G5" i="43"/>
  <c r="E5" i="21"/>
  <c r="G5" i="51"/>
  <c r="F13" i="33"/>
  <c r="G5" i="19"/>
  <c r="C4" i="7"/>
  <c r="E5" i="19"/>
  <c r="G5" i="21"/>
  <c r="E5" i="51"/>
  <c r="E4" i="51"/>
  <c r="C5" i="18"/>
  <c r="C5" i="43"/>
  <c r="C4" i="15"/>
  <c r="E4" i="48"/>
  <c r="G4" i="9"/>
  <c r="G5" i="40"/>
  <c r="G4" i="18"/>
  <c r="E5" i="5"/>
  <c r="C4" i="6"/>
  <c r="E4" i="9"/>
  <c r="G4" i="76"/>
  <c r="E5" i="40"/>
  <c r="G6" i="34"/>
  <c r="E6" i="34"/>
  <c r="C4" i="18"/>
  <c r="C4" i="16"/>
  <c r="G4" i="48"/>
  <c r="G4" i="7"/>
  <c r="C4" i="45"/>
  <c r="G4" i="78"/>
  <c r="G5" i="41"/>
  <c r="E4" i="45"/>
  <c r="C4" i="17"/>
  <c r="C5" i="41"/>
  <c r="E4" i="78"/>
  <c r="E4" i="17"/>
  <c r="G4" i="15"/>
  <c r="D47" i="28"/>
  <c r="C30" i="4" s="1"/>
  <c r="K9" i="34"/>
  <c r="C34" i="4" s="1"/>
  <c r="K8" i="37"/>
  <c r="C36" i="4" s="1"/>
  <c r="C1" i="37" s="1"/>
  <c r="K6" i="38"/>
  <c r="K8" i="38" s="1"/>
  <c r="C37" i="4" s="1"/>
  <c r="C1" i="38" s="1"/>
  <c r="K8" i="42"/>
  <c r="C41" i="4" s="1"/>
  <c r="C1" i="42" s="1"/>
  <c r="K8" i="46"/>
  <c r="C43" i="4" s="1"/>
  <c r="C1" i="46" s="1"/>
  <c r="K8" i="44"/>
  <c r="C44" i="4" s="1"/>
  <c r="C1" i="44" s="1"/>
  <c r="K8" i="48"/>
  <c r="C48" i="4" s="1"/>
  <c r="C1" i="48" s="1"/>
  <c r="K8" i="50"/>
  <c r="C51" i="4" s="1"/>
  <c r="C1" i="50" s="1"/>
  <c r="C7" i="61"/>
  <c r="K8" i="29"/>
  <c r="C31" i="4" s="1"/>
  <c r="C1" i="29" s="1"/>
  <c r="K7" i="11"/>
  <c r="C10" i="4" s="1"/>
  <c r="C1" i="11" s="1"/>
  <c r="K8" i="8"/>
  <c r="C6" i="4" s="1"/>
  <c r="C1" i="8" s="1"/>
  <c r="N9" i="34"/>
  <c r="C35" i="4" s="1"/>
  <c r="K7" i="7"/>
  <c r="C5" i="4" s="1"/>
  <c r="C1" i="7" s="1"/>
  <c r="K8" i="20"/>
  <c r="C23" i="4" s="1"/>
  <c r="C1" i="20" s="1"/>
  <c r="K8" i="22"/>
  <c r="C25" i="4" s="1"/>
  <c r="C1" i="22" s="1"/>
  <c r="K8" i="47"/>
  <c r="C47" i="4" s="1"/>
  <c r="C1" i="47" s="1"/>
  <c r="K8" i="16"/>
  <c r="C15" i="4" s="1"/>
  <c r="C1" i="16" s="1"/>
  <c r="K7" i="13"/>
  <c r="C12" i="4" s="1"/>
  <c r="C1" i="13" s="1"/>
  <c r="K8" i="51"/>
  <c r="K8" i="10"/>
  <c r="C8" i="4" s="1"/>
  <c r="C1" i="10" s="1"/>
  <c r="D1" i="33"/>
  <c r="E13" i="31"/>
  <c r="C32" i="4" s="1"/>
  <c r="K8" i="72"/>
  <c r="C9" i="4" s="1"/>
  <c r="C1" i="72" s="1"/>
  <c r="K8" i="78"/>
  <c r="C1" i="78" s="1"/>
  <c r="H6" i="34"/>
  <c r="D6" i="34"/>
  <c r="C4" i="47"/>
  <c r="K8" i="39"/>
  <c r="C38" i="4" s="1"/>
  <c r="C1" i="39" s="1"/>
  <c r="K8" i="45"/>
  <c r="C45" i="4" s="1"/>
  <c r="C1" i="45" s="1"/>
  <c r="C4" i="44"/>
  <c r="G4" i="47"/>
  <c r="G5" i="20"/>
  <c r="G4" i="12"/>
  <c r="F12" i="33"/>
  <c r="E5" i="16"/>
  <c r="C5" i="16"/>
  <c r="G5" i="16"/>
  <c r="F13" i="32"/>
  <c r="E5" i="12"/>
  <c r="G4" i="44"/>
  <c r="K8" i="76"/>
  <c r="C50" i="4" s="1"/>
  <c r="C1" i="76" s="1"/>
  <c r="F13" i="31"/>
  <c r="C33" i="4" s="1"/>
  <c r="C3" i="31" s="1"/>
  <c r="C4" i="14"/>
  <c r="E4" i="13"/>
  <c r="E4" i="16"/>
  <c r="E5" i="79"/>
  <c r="C5" i="45"/>
  <c r="E4" i="79"/>
  <c r="E5" i="9"/>
  <c r="C5" i="72"/>
  <c r="E5" i="72"/>
  <c r="E5" i="76"/>
  <c r="G5" i="76"/>
  <c r="E5" i="78"/>
  <c r="G5" i="78"/>
  <c r="C4" i="79"/>
  <c r="C5" i="9"/>
  <c r="E5" i="45"/>
  <c r="K8" i="79"/>
  <c r="C20" i="4" s="1"/>
  <c r="C1" i="79" s="1"/>
  <c r="C1" i="28" l="1"/>
  <c r="C52" i="4"/>
  <c r="C1" i="51" s="1"/>
  <c r="C27" i="4"/>
  <c r="C1" i="34"/>
  <c r="C2" i="34"/>
  <c r="C1" i="31"/>
  <c r="C6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Seymour</author>
    <author>Buell, Katrina</author>
  </authors>
  <commentList>
    <comment ref="B3" authorId="0" shapeId="0" xr:uid="{00000000-0006-0000-0300-000001000000}">
      <text>
        <r>
          <rPr>
            <b/>
            <sz val="8"/>
            <color indexed="81"/>
            <rFont val="Tahoma"/>
            <family val="2"/>
          </rPr>
          <t>Scott Seymour:</t>
        </r>
        <r>
          <rPr>
            <sz val="8"/>
            <color indexed="81"/>
            <rFont val="Tahoma"/>
            <family val="2"/>
          </rPr>
          <t xml:space="preserve">
Click Link to enter details by sport</t>
        </r>
      </text>
    </comment>
    <comment ref="C3" authorId="0" shapeId="0" xr:uid="{00000000-0006-0000-0300-000002000000}">
      <text>
        <r>
          <rPr>
            <b/>
            <sz val="8"/>
            <color indexed="81"/>
            <rFont val="Tahoma"/>
            <family val="2"/>
          </rPr>
          <t>Scott Seymour:</t>
        </r>
        <r>
          <rPr>
            <sz val="8"/>
            <color indexed="81"/>
            <rFont val="Tahoma"/>
            <family val="2"/>
          </rPr>
          <t xml:space="preserve">
Enter Detailed data by Sport by clicking the link/Item in column B</t>
        </r>
      </text>
    </comment>
    <comment ref="B4" authorId="0" shapeId="0" xr:uid="{00000000-0006-0000-0300-000003000000}">
      <text>
        <r>
          <rPr>
            <b/>
            <sz val="8"/>
            <color indexed="81"/>
            <rFont val="Tahoma"/>
            <family val="2"/>
          </rPr>
          <t>Scott Seymour:</t>
        </r>
        <r>
          <rPr>
            <sz val="8"/>
            <color indexed="81"/>
            <rFont val="Tahoma"/>
            <family val="2"/>
          </rPr>
          <t xml:space="preserve">
Click Link to enter details by sport</t>
        </r>
      </text>
    </comment>
    <comment ref="C4" authorId="0" shapeId="0" xr:uid="{00000000-0006-0000-0300-000004000000}">
      <text>
        <r>
          <rPr>
            <b/>
            <sz val="8"/>
            <color indexed="81"/>
            <rFont val="Tahoma"/>
            <family val="2"/>
          </rPr>
          <t>Scott Seymour:</t>
        </r>
        <r>
          <rPr>
            <sz val="8"/>
            <color indexed="81"/>
            <rFont val="Tahoma"/>
            <family val="2"/>
          </rPr>
          <t xml:space="preserve">
Enter Detailed data by Sport by clicking the link/Item in column B</t>
        </r>
      </text>
    </comment>
    <comment ref="B5" authorId="0" shapeId="0" xr:uid="{00000000-0006-0000-0300-000005000000}">
      <text>
        <r>
          <rPr>
            <b/>
            <sz val="8"/>
            <color indexed="81"/>
            <rFont val="Tahoma"/>
            <family val="2"/>
          </rPr>
          <t>Scott Seymour:</t>
        </r>
        <r>
          <rPr>
            <sz val="8"/>
            <color indexed="81"/>
            <rFont val="Tahoma"/>
            <family val="2"/>
          </rPr>
          <t xml:space="preserve">
Click Link to enter details by sport</t>
        </r>
      </text>
    </comment>
    <comment ref="C5" authorId="0" shapeId="0" xr:uid="{00000000-0006-0000-0300-000006000000}">
      <text>
        <r>
          <rPr>
            <b/>
            <sz val="8"/>
            <color indexed="81"/>
            <rFont val="Tahoma"/>
            <family val="2"/>
          </rPr>
          <t>Scott Seymour:</t>
        </r>
        <r>
          <rPr>
            <sz val="8"/>
            <color indexed="81"/>
            <rFont val="Tahoma"/>
            <family val="2"/>
          </rPr>
          <t xml:space="preserve">
Enter Detailed data by Sport by clicking the link/Item in column B</t>
        </r>
      </text>
    </comment>
    <comment ref="B6" authorId="0" shapeId="0" xr:uid="{00000000-0006-0000-0300-000007000000}">
      <text>
        <r>
          <rPr>
            <b/>
            <sz val="8"/>
            <color indexed="81"/>
            <rFont val="Tahoma"/>
            <family val="2"/>
          </rPr>
          <t>Scott Seymour:</t>
        </r>
        <r>
          <rPr>
            <sz val="8"/>
            <color indexed="81"/>
            <rFont val="Tahoma"/>
            <family val="2"/>
          </rPr>
          <t xml:space="preserve">
Click Link to enter details by sport</t>
        </r>
      </text>
    </comment>
    <comment ref="C6" authorId="0" shapeId="0" xr:uid="{00000000-0006-0000-0300-000008000000}">
      <text>
        <r>
          <rPr>
            <b/>
            <sz val="8"/>
            <color indexed="81"/>
            <rFont val="Tahoma"/>
            <family val="2"/>
          </rPr>
          <t>Scott Seymour:</t>
        </r>
        <r>
          <rPr>
            <sz val="8"/>
            <color indexed="81"/>
            <rFont val="Tahoma"/>
            <family val="2"/>
          </rPr>
          <t xml:space="preserve">
Enter Detailed data by Sport by clicking the link/Item in column B</t>
        </r>
      </text>
    </comment>
    <comment ref="B7" authorId="0" shapeId="0" xr:uid="{00000000-0006-0000-0300-000009000000}">
      <text>
        <r>
          <rPr>
            <b/>
            <sz val="8"/>
            <color indexed="81"/>
            <rFont val="Tahoma"/>
            <family val="2"/>
          </rPr>
          <t>Scott Seymour:</t>
        </r>
        <r>
          <rPr>
            <sz val="8"/>
            <color indexed="81"/>
            <rFont val="Tahoma"/>
            <family val="2"/>
          </rPr>
          <t xml:space="preserve">
Click Link to enter details by sport</t>
        </r>
      </text>
    </comment>
    <comment ref="C7" authorId="0" shapeId="0" xr:uid="{00000000-0006-0000-0300-00000A000000}">
      <text>
        <r>
          <rPr>
            <b/>
            <sz val="8"/>
            <color indexed="81"/>
            <rFont val="Tahoma"/>
            <family val="2"/>
          </rPr>
          <t>Scott Seymour:</t>
        </r>
        <r>
          <rPr>
            <sz val="8"/>
            <color indexed="81"/>
            <rFont val="Tahoma"/>
            <family val="2"/>
          </rPr>
          <t xml:space="preserve">
Enter Detailed data by Sport by clicking the link/Item in column B</t>
        </r>
      </text>
    </comment>
    <comment ref="B8" authorId="0" shapeId="0" xr:uid="{00000000-0006-0000-0300-00000B000000}">
      <text>
        <r>
          <rPr>
            <b/>
            <sz val="8"/>
            <color indexed="81"/>
            <rFont val="Tahoma"/>
            <family val="2"/>
          </rPr>
          <t>Scott Seymour:</t>
        </r>
        <r>
          <rPr>
            <sz val="8"/>
            <color indexed="81"/>
            <rFont val="Tahoma"/>
            <family val="2"/>
          </rPr>
          <t xml:space="preserve">
Click Link to enter details by sport</t>
        </r>
      </text>
    </comment>
    <comment ref="C8" authorId="0" shapeId="0" xr:uid="{00000000-0006-0000-0300-00000C000000}">
      <text>
        <r>
          <rPr>
            <b/>
            <sz val="8"/>
            <color indexed="81"/>
            <rFont val="Tahoma"/>
            <family val="2"/>
          </rPr>
          <t>Scott Seymour:</t>
        </r>
        <r>
          <rPr>
            <sz val="8"/>
            <color indexed="81"/>
            <rFont val="Tahoma"/>
            <family val="2"/>
          </rPr>
          <t xml:space="preserve">
Enter Detailed data by Sport by clicking the link/Item in column B</t>
        </r>
      </text>
    </comment>
    <comment ref="B9" authorId="1" shapeId="0" xr:uid="{00000000-0006-0000-0300-00000D000000}">
      <text>
        <r>
          <rPr>
            <b/>
            <sz val="9"/>
            <color indexed="81"/>
            <rFont val="Tahoma"/>
            <family val="2"/>
          </rPr>
          <t>Buell, Katrina:</t>
        </r>
        <r>
          <rPr>
            <sz val="9"/>
            <color indexed="81"/>
            <rFont val="Tahoma"/>
            <family val="2"/>
          </rPr>
          <t xml:space="preserve">
Click Link to enter details by sport</t>
        </r>
      </text>
    </comment>
    <comment ref="C9" authorId="1" shapeId="0" xr:uid="{00000000-0006-0000-0300-00000E000000}">
      <text>
        <r>
          <rPr>
            <b/>
            <sz val="9"/>
            <color indexed="81"/>
            <rFont val="Tahoma"/>
            <family val="2"/>
          </rPr>
          <t>Buell, Katrina:</t>
        </r>
        <r>
          <rPr>
            <sz val="9"/>
            <color indexed="81"/>
            <rFont val="Tahoma"/>
            <family val="2"/>
          </rPr>
          <t xml:space="preserve">
Enter Detailed data by Sport by clicking the link/Item in column B</t>
        </r>
      </text>
    </comment>
    <comment ref="B10" authorId="0" shapeId="0" xr:uid="{00000000-0006-0000-0300-00000F000000}">
      <text>
        <r>
          <rPr>
            <b/>
            <sz val="8"/>
            <color indexed="81"/>
            <rFont val="Tahoma"/>
            <family val="2"/>
          </rPr>
          <t>Scott Seymour:</t>
        </r>
        <r>
          <rPr>
            <sz val="8"/>
            <color indexed="81"/>
            <rFont val="Tahoma"/>
            <family val="2"/>
          </rPr>
          <t xml:space="preserve">
Click Link to enter details by sport</t>
        </r>
      </text>
    </comment>
    <comment ref="C10" authorId="0" shapeId="0" xr:uid="{00000000-0006-0000-0300-000010000000}">
      <text>
        <r>
          <rPr>
            <b/>
            <sz val="8"/>
            <color indexed="81"/>
            <rFont val="Tahoma"/>
            <family val="2"/>
          </rPr>
          <t>Scott Seymour:</t>
        </r>
        <r>
          <rPr>
            <sz val="8"/>
            <color indexed="81"/>
            <rFont val="Tahoma"/>
            <family val="2"/>
          </rPr>
          <t xml:space="preserve">
Enter Detailed data by Sport by clicking the link/Item in column B</t>
        </r>
      </text>
    </comment>
    <comment ref="B11" authorId="0" shapeId="0" xr:uid="{00000000-0006-0000-0300-000011000000}">
      <text>
        <r>
          <rPr>
            <b/>
            <sz val="8"/>
            <color indexed="81"/>
            <rFont val="Tahoma"/>
            <family val="2"/>
          </rPr>
          <t>Scott Seymour:</t>
        </r>
        <r>
          <rPr>
            <sz val="8"/>
            <color indexed="81"/>
            <rFont val="Tahoma"/>
            <family val="2"/>
          </rPr>
          <t xml:space="preserve">
Click Link to enter details by sport</t>
        </r>
      </text>
    </comment>
    <comment ref="C11" authorId="0" shapeId="0" xr:uid="{00000000-0006-0000-0300-000012000000}">
      <text>
        <r>
          <rPr>
            <b/>
            <sz val="8"/>
            <color indexed="81"/>
            <rFont val="Tahoma"/>
            <family val="2"/>
          </rPr>
          <t>Scott Seymour:</t>
        </r>
        <r>
          <rPr>
            <sz val="8"/>
            <color indexed="81"/>
            <rFont val="Tahoma"/>
            <family val="2"/>
          </rPr>
          <t xml:space="preserve">
Enter Detailed data by Sport by clicking the link/Item in column B</t>
        </r>
      </text>
    </comment>
    <comment ref="B12" authorId="0" shapeId="0" xr:uid="{00000000-0006-0000-0300-000013000000}">
      <text>
        <r>
          <rPr>
            <b/>
            <sz val="8"/>
            <color indexed="81"/>
            <rFont val="Tahoma"/>
            <family val="2"/>
          </rPr>
          <t>Scott Seymour:</t>
        </r>
        <r>
          <rPr>
            <sz val="8"/>
            <color indexed="81"/>
            <rFont val="Tahoma"/>
            <family val="2"/>
          </rPr>
          <t xml:space="preserve">
Click Link to enter details by sport</t>
        </r>
      </text>
    </comment>
    <comment ref="C12" authorId="0" shapeId="0" xr:uid="{00000000-0006-0000-0300-000014000000}">
      <text>
        <r>
          <rPr>
            <b/>
            <sz val="8"/>
            <color indexed="81"/>
            <rFont val="Tahoma"/>
            <family val="2"/>
          </rPr>
          <t>Scott Seymour:</t>
        </r>
        <r>
          <rPr>
            <sz val="8"/>
            <color indexed="81"/>
            <rFont val="Tahoma"/>
            <family val="2"/>
          </rPr>
          <t xml:space="preserve">
Enter Detailed data by Sport by clicking the link/Item in column B</t>
        </r>
      </text>
    </comment>
    <comment ref="B13" authorId="0" shapeId="0" xr:uid="{00000000-0006-0000-0300-000015000000}">
      <text>
        <r>
          <rPr>
            <b/>
            <sz val="8"/>
            <color indexed="81"/>
            <rFont val="Tahoma"/>
            <family val="2"/>
          </rPr>
          <t>Scott Seymour:</t>
        </r>
        <r>
          <rPr>
            <sz val="8"/>
            <color indexed="81"/>
            <rFont val="Tahoma"/>
            <family val="2"/>
          </rPr>
          <t xml:space="preserve">
Click Link to enter details by sport</t>
        </r>
      </text>
    </comment>
    <comment ref="C13" authorId="0" shapeId="0" xr:uid="{00000000-0006-0000-0300-000016000000}">
      <text>
        <r>
          <rPr>
            <b/>
            <sz val="8"/>
            <color indexed="81"/>
            <rFont val="Tahoma"/>
            <family val="2"/>
          </rPr>
          <t>Scott Seymour:</t>
        </r>
        <r>
          <rPr>
            <sz val="8"/>
            <color indexed="81"/>
            <rFont val="Tahoma"/>
            <family val="2"/>
          </rPr>
          <t xml:space="preserve">
Enter Detailed data by Sport by clicking the link/Item in column B</t>
        </r>
      </text>
    </comment>
    <comment ref="B14" authorId="0" shapeId="0" xr:uid="{00000000-0006-0000-0300-000017000000}">
      <text>
        <r>
          <rPr>
            <b/>
            <sz val="8"/>
            <color indexed="81"/>
            <rFont val="Tahoma"/>
            <family val="2"/>
          </rPr>
          <t>Scott Seymour:</t>
        </r>
        <r>
          <rPr>
            <sz val="8"/>
            <color indexed="81"/>
            <rFont val="Tahoma"/>
            <family val="2"/>
          </rPr>
          <t xml:space="preserve">
Click Link to enter details by sport</t>
        </r>
      </text>
    </comment>
    <comment ref="C14" authorId="0" shapeId="0" xr:uid="{00000000-0006-0000-0300-000018000000}">
      <text>
        <r>
          <rPr>
            <b/>
            <sz val="8"/>
            <color indexed="81"/>
            <rFont val="Tahoma"/>
            <family val="2"/>
          </rPr>
          <t>Scott Seymour:</t>
        </r>
        <r>
          <rPr>
            <sz val="8"/>
            <color indexed="81"/>
            <rFont val="Tahoma"/>
            <family val="2"/>
          </rPr>
          <t xml:space="preserve">
Enter Detailed data by Sport by clicking the link/Item in column B</t>
        </r>
      </text>
    </comment>
    <comment ref="B15" authorId="0" shapeId="0" xr:uid="{00000000-0006-0000-0300-000019000000}">
      <text>
        <r>
          <rPr>
            <b/>
            <sz val="8"/>
            <color indexed="81"/>
            <rFont val="Tahoma"/>
            <family val="2"/>
          </rPr>
          <t>Scott Seymour:</t>
        </r>
        <r>
          <rPr>
            <sz val="8"/>
            <color indexed="81"/>
            <rFont val="Tahoma"/>
            <family val="2"/>
          </rPr>
          <t xml:space="preserve">
Click Link to enter details by sport</t>
        </r>
      </text>
    </comment>
    <comment ref="C15" authorId="0" shapeId="0" xr:uid="{00000000-0006-0000-0300-00001A000000}">
      <text>
        <r>
          <rPr>
            <b/>
            <sz val="8"/>
            <color indexed="81"/>
            <rFont val="Tahoma"/>
            <family val="2"/>
          </rPr>
          <t>Scott Seymour:</t>
        </r>
        <r>
          <rPr>
            <sz val="8"/>
            <color indexed="81"/>
            <rFont val="Tahoma"/>
            <family val="2"/>
          </rPr>
          <t xml:space="preserve">
Enter Detailed data by Sport by clicking the link/Item in column B</t>
        </r>
      </text>
    </comment>
    <comment ref="B19" authorId="0" shapeId="0" xr:uid="{00000000-0006-0000-0300-00001B000000}">
      <text>
        <r>
          <rPr>
            <b/>
            <sz val="8"/>
            <color indexed="81"/>
            <rFont val="Tahoma"/>
            <family val="2"/>
          </rPr>
          <t>Scott Seymour:</t>
        </r>
        <r>
          <rPr>
            <sz val="8"/>
            <color indexed="81"/>
            <rFont val="Tahoma"/>
            <family val="2"/>
          </rPr>
          <t xml:space="preserve">
Click Link to enter details by sport</t>
        </r>
      </text>
    </comment>
    <comment ref="C19" authorId="0" shapeId="0" xr:uid="{00000000-0006-0000-0300-00001C000000}">
      <text>
        <r>
          <rPr>
            <b/>
            <sz val="8"/>
            <color indexed="81"/>
            <rFont val="Tahoma"/>
            <family val="2"/>
          </rPr>
          <t>Scott Seymour:</t>
        </r>
        <r>
          <rPr>
            <sz val="8"/>
            <color indexed="81"/>
            <rFont val="Tahoma"/>
            <family val="2"/>
          </rPr>
          <t xml:space="preserve">
Enter Detailed data by Sport by clicking the link/Item in column B</t>
        </r>
      </text>
    </comment>
    <comment ref="B21" authorId="0" shapeId="0" xr:uid="{00000000-0006-0000-0300-00001D000000}">
      <text>
        <r>
          <rPr>
            <b/>
            <sz val="8"/>
            <color indexed="81"/>
            <rFont val="Tahoma"/>
            <family val="2"/>
          </rPr>
          <t>Scott Seymour:</t>
        </r>
        <r>
          <rPr>
            <sz val="8"/>
            <color indexed="81"/>
            <rFont val="Tahoma"/>
            <family val="2"/>
          </rPr>
          <t xml:space="preserve">
Click Link to enter details by sport</t>
        </r>
      </text>
    </comment>
    <comment ref="C21" authorId="0" shapeId="0" xr:uid="{00000000-0006-0000-0300-00001E000000}">
      <text>
        <r>
          <rPr>
            <b/>
            <sz val="8"/>
            <color indexed="81"/>
            <rFont val="Tahoma"/>
            <family val="2"/>
          </rPr>
          <t>Scott Seymour:</t>
        </r>
        <r>
          <rPr>
            <sz val="8"/>
            <color indexed="81"/>
            <rFont val="Tahoma"/>
            <family val="2"/>
          </rPr>
          <t xml:space="preserve">
Enter Detailed data by Sport by clicking the link/Item in column B</t>
        </r>
      </text>
    </comment>
    <comment ref="B22" authorId="0" shapeId="0" xr:uid="{00000000-0006-0000-0300-00001F000000}">
      <text>
        <r>
          <rPr>
            <b/>
            <sz val="8"/>
            <color indexed="81"/>
            <rFont val="Tahoma"/>
            <family val="2"/>
          </rPr>
          <t>Scott Seymour:</t>
        </r>
        <r>
          <rPr>
            <sz val="8"/>
            <color indexed="81"/>
            <rFont val="Tahoma"/>
            <family val="2"/>
          </rPr>
          <t xml:space="preserve">
Click Link to enter details by sport</t>
        </r>
      </text>
    </comment>
    <comment ref="C22" authorId="0" shapeId="0" xr:uid="{00000000-0006-0000-0300-000020000000}">
      <text>
        <r>
          <rPr>
            <b/>
            <sz val="8"/>
            <color indexed="81"/>
            <rFont val="Tahoma"/>
            <family val="2"/>
          </rPr>
          <t>Scott Seymour:</t>
        </r>
        <r>
          <rPr>
            <sz val="8"/>
            <color indexed="81"/>
            <rFont val="Tahoma"/>
            <family val="2"/>
          </rPr>
          <t xml:space="preserve">
Enter Detailed data by Sport by clicking the link/Item in column B</t>
        </r>
      </text>
    </comment>
    <comment ref="B23" authorId="0" shapeId="0" xr:uid="{00000000-0006-0000-0300-000021000000}">
      <text>
        <r>
          <rPr>
            <b/>
            <sz val="8"/>
            <color indexed="81"/>
            <rFont val="Tahoma"/>
            <family val="2"/>
          </rPr>
          <t>Scott Seymour:</t>
        </r>
        <r>
          <rPr>
            <sz val="8"/>
            <color indexed="81"/>
            <rFont val="Tahoma"/>
            <family val="2"/>
          </rPr>
          <t xml:space="preserve">
Click Link to enter details by sport</t>
        </r>
      </text>
    </comment>
    <comment ref="C23" authorId="0" shapeId="0" xr:uid="{00000000-0006-0000-0300-000022000000}">
      <text>
        <r>
          <rPr>
            <b/>
            <sz val="8"/>
            <color indexed="81"/>
            <rFont val="Tahoma"/>
            <family val="2"/>
          </rPr>
          <t>Scott Seymour:</t>
        </r>
        <r>
          <rPr>
            <sz val="8"/>
            <color indexed="81"/>
            <rFont val="Tahoma"/>
            <family val="2"/>
          </rPr>
          <t xml:space="preserve">
Enter Detailed data by Sport by clicking the link/Item in column B</t>
        </r>
      </text>
    </comment>
    <comment ref="B24" authorId="0" shapeId="0" xr:uid="{00000000-0006-0000-0300-000023000000}">
      <text>
        <r>
          <rPr>
            <b/>
            <sz val="8"/>
            <color indexed="81"/>
            <rFont val="Tahoma"/>
            <family val="2"/>
          </rPr>
          <t>Scott Seymour:</t>
        </r>
        <r>
          <rPr>
            <sz val="8"/>
            <color indexed="81"/>
            <rFont val="Tahoma"/>
            <family val="2"/>
          </rPr>
          <t xml:space="preserve">
Click Link to enter details by sport</t>
        </r>
      </text>
    </comment>
    <comment ref="C24" authorId="0" shapeId="0" xr:uid="{00000000-0006-0000-0300-000024000000}">
      <text>
        <r>
          <rPr>
            <b/>
            <sz val="8"/>
            <color indexed="81"/>
            <rFont val="Tahoma"/>
            <family val="2"/>
          </rPr>
          <t>Scott Seymour:</t>
        </r>
        <r>
          <rPr>
            <sz val="8"/>
            <color indexed="81"/>
            <rFont val="Tahoma"/>
            <family val="2"/>
          </rPr>
          <t xml:space="preserve">
Enter Detailed data by Sport by clicking the link/Item in column B</t>
        </r>
      </text>
    </comment>
    <comment ref="B25" authorId="0" shapeId="0" xr:uid="{00000000-0006-0000-0300-000025000000}">
      <text>
        <r>
          <rPr>
            <b/>
            <sz val="8"/>
            <color indexed="81"/>
            <rFont val="Tahoma"/>
            <family val="2"/>
          </rPr>
          <t>Scott Seymour:</t>
        </r>
        <r>
          <rPr>
            <sz val="8"/>
            <color indexed="81"/>
            <rFont val="Tahoma"/>
            <family val="2"/>
          </rPr>
          <t xml:space="preserve">
Click Link to enter details by sport</t>
        </r>
      </text>
    </comment>
    <comment ref="C25" authorId="0" shapeId="0" xr:uid="{00000000-0006-0000-0300-000026000000}">
      <text>
        <r>
          <rPr>
            <b/>
            <sz val="8"/>
            <color indexed="81"/>
            <rFont val="Tahoma"/>
            <family val="2"/>
          </rPr>
          <t>Scott Seymour:</t>
        </r>
        <r>
          <rPr>
            <sz val="8"/>
            <color indexed="81"/>
            <rFont val="Tahoma"/>
            <family val="2"/>
          </rPr>
          <t xml:space="preserve">
Enter Detailed data by Sport by clicking the link/Item in column B</t>
        </r>
      </text>
    </comment>
    <comment ref="B26" authorId="1" shapeId="0" xr:uid="{00000000-0006-0000-0300-000027000000}">
      <text>
        <r>
          <rPr>
            <b/>
            <sz val="9"/>
            <color indexed="81"/>
            <rFont val="Tahoma"/>
            <family val="2"/>
          </rPr>
          <t>Buell, Katrina:</t>
        </r>
        <r>
          <rPr>
            <sz val="9"/>
            <color indexed="81"/>
            <rFont val="Tahoma"/>
            <family val="2"/>
          </rPr>
          <t xml:space="preserve">
Click Link to enter details by sport</t>
        </r>
      </text>
    </comment>
    <comment ref="C26" authorId="1" shapeId="0" xr:uid="{00000000-0006-0000-0300-000028000000}">
      <text>
        <r>
          <rPr>
            <b/>
            <sz val="9"/>
            <color indexed="81"/>
            <rFont val="Tahoma"/>
            <family val="2"/>
          </rPr>
          <t>Buell, Katrina:</t>
        </r>
        <r>
          <rPr>
            <sz val="9"/>
            <color indexed="81"/>
            <rFont val="Tahoma"/>
            <family val="2"/>
          </rPr>
          <t xml:space="preserve">
Enter Detailed data by Sport by clicking the link/Item in column B</t>
        </r>
      </text>
    </comment>
    <comment ref="B30" authorId="0" shapeId="0" xr:uid="{00000000-0006-0000-0300-000029000000}">
      <text>
        <r>
          <rPr>
            <b/>
            <sz val="8"/>
            <color indexed="81"/>
            <rFont val="Tahoma"/>
            <family val="2"/>
          </rPr>
          <t>Scott Seymour:</t>
        </r>
        <r>
          <rPr>
            <sz val="8"/>
            <color indexed="81"/>
            <rFont val="Tahoma"/>
            <family val="2"/>
          </rPr>
          <t xml:space="preserve">
Click Link to enter details by sport</t>
        </r>
      </text>
    </comment>
    <comment ref="C30" authorId="0" shapeId="0" xr:uid="{00000000-0006-0000-0300-00002A000000}">
      <text>
        <r>
          <rPr>
            <b/>
            <sz val="8"/>
            <color indexed="81"/>
            <rFont val="Tahoma"/>
            <family val="2"/>
          </rPr>
          <t>Scott Seymour:</t>
        </r>
        <r>
          <rPr>
            <sz val="8"/>
            <color indexed="81"/>
            <rFont val="Tahoma"/>
            <family val="2"/>
          </rPr>
          <t xml:space="preserve">
Enter Detailed data by Sport by clicking the link/Item in column B</t>
        </r>
      </text>
    </comment>
    <comment ref="B31" authorId="0" shapeId="0" xr:uid="{00000000-0006-0000-0300-00002B000000}">
      <text>
        <r>
          <rPr>
            <b/>
            <sz val="8"/>
            <color indexed="81"/>
            <rFont val="Tahoma"/>
            <family val="2"/>
          </rPr>
          <t>Scott Seymour:</t>
        </r>
        <r>
          <rPr>
            <sz val="8"/>
            <color indexed="81"/>
            <rFont val="Tahoma"/>
            <family val="2"/>
          </rPr>
          <t xml:space="preserve">
Click Link to enter details by sport</t>
        </r>
      </text>
    </comment>
    <comment ref="C31" authorId="0" shapeId="0" xr:uid="{00000000-0006-0000-0300-00002C000000}">
      <text>
        <r>
          <rPr>
            <b/>
            <sz val="8"/>
            <color indexed="81"/>
            <rFont val="Tahoma"/>
            <family val="2"/>
          </rPr>
          <t>Scott Seymour:</t>
        </r>
        <r>
          <rPr>
            <sz val="8"/>
            <color indexed="81"/>
            <rFont val="Tahoma"/>
            <family val="2"/>
          </rPr>
          <t xml:space="preserve">
Enter Detailed data by Sport by clicking the link/Item in column B</t>
        </r>
      </text>
    </comment>
    <comment ref="B32" authorId="0" shapeId="0" xr:uid="{00000000-0006-0000-0300-00002D000000}">
      <text>
        <r>
          <rPr>
            <b/>
            <sz val="8"/>
            <color indexed="81"/>
            <rFont val="Tahoma"/>
            <family val="2"/>
          </rPr>
          <t>Scott Seymour:</t>
        </r>
        <r>
          <rPr>
            <sz val="8"/>
            <color indexed="81"/>
            <rFont val="Tahoma"/>
            <family val="2"/>
          </rPr>
          <t xml:space="preserve">
Click Link to enter details by sport</t>
        </r>
      </text>
    </comment>
    <comment ref="C32" authorId="0" shapeId="0" xr:uid="{00000000-0006-0000-0300-00002E000000}">
      <text>
        <r>
          <rPr>
            <b/>
            <sz val="8"/>
            <color indexed="81"/>
            <rFont val="Tahoma"/>
            <family val="2"/>
          </rPr>
          <t>Scott Seymour:</t>
        </r>
        <r>
          <rPr>
            <sz val="8"/>
            <color indexed="81"/>
            <rFont val="Tahoma"/>
            <family val="2"/>
          </rPr>
          <t xml:space="preserve">
Enter Detailed data by Sport by clicking the link/Item in column B</t>
        </r>
      </text>
    </comment>
    <comment ref="B33" authorId="0" shapeId="0" xr:uid="{00000000-0006-0000-0300-00002F000000}">
      <text>
        <r>
          <rPr>
            <b/>
            <sz val="8"/>
            <color indexed="81"/>
            <rFont val="Tahoma"/>
            <family val="2"/>
          </rPr>
          <t>Scott Seymour:</t>
        </r>
        <r>
          <rPr>
            <sz val="8"/>
            <color indexed="81"/>
            <rFont val="Tahoma"/>
            <family val="2"/>
          </rPr>
          <t xml:space="preserve">
Click Link to enter details by sport</t>
        </r>
      </text>
    </comment>
    <comment ref="C33" authorId="0" shapeId="0" xr:uid="{00000000-0006-0000-0300-000030000000}">
      <text>
        <r>
          <rPr>
            <b/>
            <sz val="8"/>
            <color indexed="81"/>
            <rFont val="Tahoma"/>
            <family val="2"/>
          </rPr>
          <t>Scott Seymour:</t>
        </r>
        <r>
          <rPr>
            <sz val="8"/>
            <color indexed="81"/>
            <rFont val="Tahoma"/>
            <family val="2"/>
          </rPr>
          <t xml:space="preserve">
Enter Detailed data by Sport by clicking the link/Item in column B</t>
        </r>
      </text>
    </comment>
    <comment ref="B34" authorId="0" shapeId="0" xr:uid="{00000000-0006-0000-0300-000031000000}">
      <text>
        <r>
          <rPr>
            <b/>
            <sz val="8"/>
            <color indexed="81"/>
            <rFont val="Tahoma"/>
            <family val="2"/>
          </rPr>
          <t>Scott Seymour:</t>
        </r>
        <r>
          <rPr>
            <sz val="8"/>
            <color indexed="81"/>
            <rFont val="Tahoma"/>
            <family val="2"/>
          </rPr>
          <t xml:space="preserve">
Click Link to enter details by sport</t>
        </r>
      </text>
    </comment>
    <comment ref="C34" authorId="0" shapeId="0" xr:uid="{00000000-0006-0000-0300-000032000000}">
      <text>
        <r>
          <rPr>
            <b/>
            <sz val="8"/>
            <color indexed="81"/>
            <rFont val="Tahoma"/>
            <family val="2"/>
          </rPr>
          <t>Scott Seymour:</t>
        </r>
        <r>
          <rPr>
            <sz val="8"/>
            <color indexed="81"/>
            <rFont val="Tahoma"/>
            <family val="2"/>
          </rPr>
          <t xml:space="preserve">
Enter Detailed data by Sport by clicking the link/Item in column B</t>
        </r>
      </text>
    </comment>
    <comment ref="B35" authorId="0" shapeId="0" xr:uid="{00000000-0006-0000-0300-000033000000}">
      <text>
        <r>
          <rPr>
            <b/>
            <sz val="8"/>
            <color indexed="81"/>
            <rFont val="Tahoma"/>
            <family val="2"/>
          </rPr>
          <t>Scott Seymour:</t>
        </r>
        <r>
          <rPr>
            <sz val="8"/>
            <color indexed="81"/>
            <rFont val="Tahoma"/>
            <family val="2"/>
          </rPr>
          <t xml:space="preserve">
Click Link to enter details by sport</t>
        </r>
      </text>
    </comment>
    <comment ref="C35" authorId="0" shapeId="0" xr:uid="{00000000-0006-0000-0300-000034000000}">
      <text>
        <r>
          <rPr>
            <b/>
            <sz val="8"/>
            <color indexed="81"/>
            <rFont val="Tahoma"/>
            <family val="2"/>
          </rPr>
          <t>Scott Seymour:</t>
        </r>
        <r>
          <rPr>
            <sz val="8"/>
            <color indexed="81"/>
            <rFont val="Tahoma"/>
            <family val="2"/>
          </rPr>
          <t xml:space="preserve">
Enter Detailed data by Sport by clicking the link/Item in column B</t>
        </r>
      </text>
    </comment>
    <comment ref="B36" authorId="0" shapeId="0" xr:uid="{00000000-0006-0000-0300-000035000000}">
      <text>
        <r>
          <rPr>
            <b/>
            <sz val="8"/>
            <color indexed="81"/>
            <rFont val="Tahoma"/>
            <family val="2"/>
          </rPr>
          <t>Scott Seymour:</t>
        </r>
        <r>
          <rPr>
            <sz val="8"/>
            <color indexed="81"/>
            <rFont val="Tahoma"/>
            <family val="2"/>
          </rPr>
          <t xml:space="preserve">
Click Link to enter details by sport</t>
        </r>
      </text>
    </comment>
    <comment ref="C36" authorId="0" shapeId="0" xr:uid="{00000000-0006-0000-0300-000036000000}">
      <text>
        <r>
          <rPr>
            <b/>
            <sz val="8"/>
            <color indexed="81"/>
            <rFont val="Tahoma"/>
            <family val="2"/>
          </rPr>
          <t>Scott Seymour:</t>
        </r>
        <r>
          <rPr>
            <sz val="8"/>
            <color indexed="81"/>
            <rFont val="Tahoma"/>
            <family val="2"/>
          </rPr>
          <t xml:space="preserve">
Enter Detailed data by Sport by clicking the link/Item in column B</t>
        </r>
      </text>
    </comment>
    <comment ref="B37" authorId="0" shapeId="0" xr:uid="{00000000-0006-0000-0300-000037000000}">
      <text>
        <r>
          <rPr>
            <b/>
            <sz val="8"/>
            <color indexed="81"/>
            <rFont val="Tahoma"/>
            <family val="2"/>
          </rPr>
          <t>Scott Seymour:</t>
        </r>
        <r>
          <rPr>
            <sz val="8"/>
            <color indexed="81"/>
            <rFont val="Tahoma"/>
            <family val="2"/>
          </rPr>
          <t xml:space="preserve">
Click Link to enter details by sport</t>
        </r>
      </text>
    </comment>
    <comment ref="C37" authorId="0" shapeId="0" xr:uid="{00000000-0006-0000-0300-000038000000}">
      <text>
        <r>
          <rPr>
            <b/>
            <sz val="8"/>
            <color indexed="81"/>
            <rFont val="Tahoma"/>
            <family val="2"/>
          </rPr>
          <t>Scott Seymour:</t>
        </r>
        <r>
          <rPr>
            <sz val="8"/>
            <color indexed="81"/>
            <rFont val="Tahoma"/>
            <family val="2"/>
          </rPr>
          <t xml:space="preserve">
Enter Detailed data by Sport by clicking the link/Item in column B</t>
        </r>
      </text>
    </comment>
    <comment ref="B38" authorId="0" shapeId="0" xr:uid="{00000000-0006-0000-0300-000039000000}">
      <text>
        <r>
          <rPr>
            <b/>
            <sz val="8"/>
            <color indexed="81"/>
            <rFont val="Tahoma"/>
            <family val="2"/>
          </rPr>
          <t>Scott Seymour:</t>
        </r>
        <r>
          <rPr>
            <sz val="8"/>
            <color indexed="81"/>
            <rFont val="Tahoma"/>
            <family val="2"/>
          </rPr>
          <t xml:space="preserve">
Click Link to enter details by sport</t>
        </r>
      </text>
    </comment>
    <comment ref="C38" authorId="0" shapeId="0" xr:uid="{00000000-0006-0000-0300-00003A000000}">
      <text>
        <r>
          <rPr>
            <b/>
            <sz val="8"/>
            <color indexed="81"/>
            <rFont val="Tahoma"/>
            <family val="2"/>
          </rPr>
          <t>Scott Seymour:</t>
        </r>
        <r>
          <rPr>
            <sz val="8"/>
            <color indexed="81"/>
            <rFont val="Tahoma"/>
            <family val="2"/>
          </rPr>
          <t xml:space="preserve">
Enter Detailed data by Sport by clicking the link/Item in column B</t>
        </r>
      </text>
    </comment>
    <comment ref="B39" authorId="0" shapeId="0" xr:uid="{00000000-0006-0000-0300-00003B000000}">
      <text>
        <r>
          <rPr>
            <b/>
            <sz val="8"/>
            <color indexed="81"/>
            <rFont val="Tahoma"/>
            <family val="2"/>
          </rPr>
          <t>Scott Seymour:</t>
        </r>
        <r>
          <rPr>
            <sz val="8"/>
            <color indexed="81"/>
            <rFont val="Tahoma"/>
            <family val="2"/>
          </rPr>
          <t xml:space="preserve">
Click Link to enter details by sport</t>
        </r>
      </text>
    </comment>
    <comment ref="C39" authorId="0" shapeId="0" xr:uid="{00000000-0006-0000-0300-00003C000000}">
      <text>
        <r>
          <rPr>
            <b/>
            <sz val="8"/>
            <color indexed="81"/>
            <rFont val="Tahoma"/>
            <family val="2"/>
          </rPr>
          <t>Scott Seymour:</t>
        </r>
        <r>
          <rPr>
            <sz val="8"/>
            <color indexed="81"/>
            <rFont val="Tahoma"/>
            <family val="2"/>
          </rPr>
          <t xml:space="preserve">
Enter Detailed data by Sport by clicking the link/Item in column B</t>
        </r>
      </text>
    </comment>
    <comment ref="B40" authorId="0" shapeId="0" xr:uid="{00000000-0006-0000-0300-00003D000000}">
      <text>
        <r>
          <rPr>
            <b/>
            <sz val="8"/>
            <color indexed="81"/>
            <rFont val="Tahoma"/>
            <family val="2"/>
          </rPr>
          <t>Scott Seymour:</t>
        </r>
        <r>
          <rPr>
            <sz val="8"/>
            <color indexed="81"/>
            <rFont val="Tahoma"/>
            <family val="2"/>
          </rPr>
          <t xml:space="preserve">
Click Link to enter details by sport</t>
        </r>
      </text>
    </comment>
    <comment ref="C40" authorId="0" shapeId="0" xr:uid="{00000000-0006-0000-0300-00003E000000}">
      <text>
        <r>
          <rPr>
            <b/>
            <sz val="8"/>
            <color indexed="81"/>
            <rFont val="Tahoma"/>
            <family val="2"/>
          </rPr>
          <t>Scott Seymour:</t>
        </r>
        <r>
          <rPr>
            <sz val="8"/>
            <color indexed="81"/>
            <rFont val="Tahoma"/>
            <family val="2"/>
          </rPr>
          <t xml:space="preserve">
Enter Detailed data by Sport by clicking the link/Item in column B</t>
        </r>
      </text>
    </comment>
    <comment ref="B41" authorId="0" shapeId="0" xr:uid="{00000000-0006-0000-0300-00003F000000}">
      <text>
        <r>
          <rPr>
            <b/>
            <sz val="8"/>
            <color indexed="81"/>
            <rFont val="Tahoma"/>
            <family val="2"/>
          </rPr>
          <t>Scott Seymour:</t>
        </r>
        <r>
          <rPr>
            <sz val="8"/>
            <color indexed="81"/>
            <rFont val="Tahoma"/>
            <family val="2"/>
          </rPr>
          <t xml:space="preserve">
Click Link to enter details by sport</t>
        </r>
      </text>
    </comment>
    <comment ref="C41" authorId="0" shapeId="0" xr:uid="{00000000-0006-0000-0300-000040000000}">
      <text>
        <r>
          <rPr>
            <b/>
            <sz val="8"/>
            <color indexed="81"/>
            <rFont val="Tahoma"/>
            <family val="2"/>
          </rPr>
          <t>Scott Seymour:</t>
        </r>
        <r>
          <rPr>
            <sz val="8"/>
            <color indexed="81"/>
            <rFont val="Tahoma"/>
            <family val="2"/>
          </rPr>
          <t xml:space="preserve">
Enter Detailed data by Sport by clicking the link/Item in column B</t>
        </r>
      </text>
    </comment>
    <comment ref="B42" authorId="0" shapeId="0" xr:uid="{00000000-0006-0000-0300-000041000000}">
      <text>
        <r>
          <rPr>
            <b/>
            <sz val="8"/>
            <color indexed="81"/>
            <rFont val="Tahoma"/>
            <family val="2"/>
          </rPr>
          <t>Scott Seymour:</t>
        </r>
        <r>
          <rPr>
            <sz val="8"/>
            <color indexed="81"/>
            <rFont val="Tahoma"/>
            <family val="2"/>
          </rPr>
          <t xml:space="preserve">
Click Link to enter details by sport</t>
        </r>
      </text>
    </comment>
    <comment ref="C42" authorId="0" shapeId="0" xr:uid="{00000000-0006-0000-0300-000042000000}">
      <text>
        <r>
          <rPr>
            <b/>
            <sz val="8"/>
            <color indexed="81"/>
            <rFont val="Tahoma"/>
            <family val="2"/>
          </rPr>
          <t>Scott Seymour:</t>
        </r>
        <r>
          <rPr>
            <sz val="8"/>
            <color indexed="81"/>
            <rFont val="Tahoma"/>
            <family val="2"/>
          </rPr>
          <t xml:space="preserve">
Enter Detailed data by Sport by clicking the link/Item in column B</t>
        </r>
      </text>
    </comment>
    <comment ref="B43" authorId="0" shapeId="0" xr:uid="{00000000-0006-0000-0300-000043000000}">
      <text>
        <r>
          <rPr>
            <b/>
            <sz val="8"/>
            <color indexed="81"/>
            <rFont val="Tahoma"/>
            <family val="2"/>
          </rPr>
          <t>Scott Seymour:</t>
        </r>
        <r>
          <rPr>
            <sz val="8"/>
            <color indexed="81"/>
            <rFont val="Tahoma"/>
            <family val="2"/>
          </rPr>
          <t xml:space="preserve">
Click Link to enter details by sport</t>
        </r>
      </text>
    </comment>
    <comment ref="C43" authorId="0" shapeId="0" xr:uid="{00000000-0006-0000-0300-000044000000}">
      <text>
        <r>
          <rPr>
            <b/>
            <sz val="8"/>
            <color indexed="81"/>
            <rFont val="Tahoma"/>
            <family val="2"/>
          </rPr>
          <t>Scott Seymour:</t>
        </r>
        <r>
          <rPr>
            <sz val="8"/>
            <color indexed="81"/>
            <rFont val="Tahoma"/>
            <family val="2"/>
          </rPr>
          <t xml:space="preserve">
Enter Detailed data by Sport by clicking the link/Item in column B</t>
        </r>
      </text>
    </comment>
    <comment ref="B44" authorId="0" shapeId="0" xr:uid="{00000000-0006-0000-0300-000045000000}">
      <text>
        <r>
          <rPr>
            <b/>
            <sz val="8"/>
            <color indexed="81"/>
            <rFont val="Tahoma"/>
            <family val="2"/>
          </rPr>
          <t>Scott Seymour:</t>
        </r>
        <r>
          <rPr>
            <sz val="8"/>
            <color indexed="81"/>
            <rFont val="Tahoma"/>
            <family val="2"/>
          </rPr>
          <t xml:space="preserve">
Click Link to enter details by sport</t>
        </r>
      </text>
    </comment>
    <comment ref="C44" authorId="0" shapeId="0" xr:uid="{00000000-0006-0000-0300-000046000000}">
      <text>
        <r>
          <rPr>
            <b/>
            <sz val="8"/>
            <color indexed="81"/>
            <rFont val="Tahoma"/>
            <family val="2"/>
          </rPr>
          <t>Scott Seymour:</t>
        </r>
        <r>
          <rPr>
            <sz val="8"/>
            <color indexed="81"/>
            <rFont val="Tahoma"/>
            <family val="2"/>
          </rPr>
          <t xml:space="preserve">
Enter Detailed data by Sport by clicking the link/Item in column B</t>
        </r>
      </text>
    </comment>
    <comment ref="B45" authorId="0" shapeId="0" xr:uid="{00000000-0006-0000-0300-000047000000}">
      <text>
        <r>
          <rPr>
            <b/>
            <sz val="8"/>
            <color indexed="81"/>
            <rFont val="Tahoma"/>
            <family val="2"/>
          </rPr>
          <t>Scott Seymour:</t>
        </r>
        <r>
          <rPr>
            <sz val="8"/>
            <color indexed="81"/>
            <rFont val="Tahoma"/>
            <family val="2"/>
          </rPr>
          <t xml:space="preserve">
Click Link to enter details by sport</t>
        </r>
      </text>
    </comment>
    <comment ref="C45" authorId="0" shapeId="0" xr:uid="{00000000-0006-0000-0300-000048000000}">
      <text>
        <r>
          <rPr>
            <b/>
            <sz val="8"/>
            <color indexed="81"/>
            <rFont val="Tahoma"/>
            <family val="2"/>
          </rPr>
          <t>Scott Seymour:</t>
        </r>
        <r>
          <rPr>
            <sz val="8"/>
            <color indexed="81"/>
            <rFont val="Tahoma"/>
            <family val="2"/>
          </rPr>
          <t xml:space="preserve">
Enter Detailed data by Sport by clicking the link/Item in column B</t>
        </r>
      </text>
    </comment>
    <comment ref="B47" authorId="0" shapeId="0" xr:uid="{00000000-0006-0000-0300-000049000000}">
      <text>
        <r>
          <rPr>
            <b/>
            <sz val="8"/>
            <color indexed="81"/>
            <rFont val="Tahoma"/>
            <family val="2"/>
          </rPr>
          <t>Scott Seymour:</t>
        </r>
        <r>
          <rPr>
            <sz val="8"/>
            <color indexed="81"/>
            <rFont val="Tahoma"/>
            <family val="2"/>
          </rPr>
          <t xml:space="preserve">
Click Link to enter details by sport</t>
        </r>
      </text>
    </comment>
    <comment ref="C47" authorId="0" shapeId="0" xr:uid="{00000000-0006-0000-0300-00004A000000}">
      <text>
        <r>
          <rPr>
            <b/>
            <sz val="8"/>
            <color indexed="81"/>
            <rFont val="Tahoma"/>
            <family val="2"/>
          </rPr>
          <t>Scott Seymour:</t>
        </r>
        <r>
          <rPr>
            <sz val="8"/>
            <color indexed="81"/>
            <rFont val="Tahoma"/>
            <family val="2"/>
          </rPr>
          <t xml:space="preserve">
Enter Detailed data by Sport by clicking the link/Item in column B</t>
        </r>
      </text>
    </comment>
    <comment ref="B48" authorId="0" shapeId="0" xr:uid="{00000000-0006-0000-0300-00004B000000}">
      <text>
        <r>
          <rPr>
            <b/>
            <sz val="8"/>
            <color indexed="81"/>
            <rFont val="Tahoma"/>
            <family val="2"/>
          </rPr>
          <t>Scott Seymour:</t>
        </r>
        <r>
          <rPr>
            <sz val="8"/>
            <color indexed="81"/>
            <rFont val="Tahoma"/>
            <family val="2"/>
          </rPr>
          <t xml:space="preserve">
Click Link to enter details by sport</t>
        </r>
      </text>
    </comment>
    <comment ref="C48" authorId="0" shapeId="0" xr:uid="{00000000-0006-0000-0300-00004C000000}">
      <text>
        <r>
          <rPr>
            <b/>
            <sz val="8"/>
            <color indexed="81"/>
            <rFont val="Tahoma"/>
            <family val="2"/>
          </rPr>
          <t>Scott Seymour:</t>
        </r>
        <r>
          <rPr>
            <sz val="8"/>
            <color indexed="81"/>
            <rFont val="Tahoma"/>
            <family val="2"/>
          </rPr>
          <t xml:space="preserve">
Enter Detailed data by Sport by clicking the link/Item in column B</t>
        </r>
      </text>
    </comment>
    <comment ref="B49" authorId="0" shapeId="0" xr:uid="{00000000-0006-0000-0300-00004D000000}">
      <text>
        <r>
          <rPr>
            <b/>
            <sz val="8"/>
            <color indexed="81"/>
            <rFont val="Tahoma"/>
            <family val="2"/>
          </rPr>
          <t>Scott Seymour:</t>
        </r>
        <r>
          <rPr>
            <sz val="8"/>
            <color indexed="81"/>
            <rFont val="Tahoma"/>
            <family val="2"/>
          </rPr>
          <t xml:space="preserve">
Click Link to enter details by sport</t>
        </r>
      </text>
    </comment>
    <comment ref="C49" authorId="0" shapeId="0" xr:uid="{00000000-0006-0000-0300-00004E000000}">
      <text>
        <r>
          <rPr>
            <b/>
            <sz val="8"/>
            <color indexed="81"/>
            <rFont val="Tahoma"/>
            <family val="2"/>
          </rPr>
          <t>Scott Seymour:</t>
        </r>
        <r>
          <rPr>
            <sz val="8"/>
            <color indexed="81"/>
            <rFont val="Tahoma"/>
            <family val="2"/>
          </rPr>
          <t xml:space="preserve">
Enter Detailed data by Sport by clicking the link/Item in column B</t>
        </r>
      </text>
    </comment>
    <comment ref="B50" authorId="1" shapeId="0" xr:uid="{00000000-0006-0000-0300-00004F000000}">
      <text>
        <r>
          <rPr>
            <b/>
            <sz val="9"/>
            <color indexed="81"/>
            <rFont val="Tahoma"/>
            <family val="2"/>
          </rPr>
          <t>Buell, Katrina:</t>
        </r>
        <r>
          <rPr>
            <sz val="9"/>
            <color indexed="81"/>
            <rFont val="Tahoma"/>
            <family val="2"/>
          </rPr>
          <t xml:space="preserve">
Click Link to enter details by sport</t>
        </r>
      </text>
    </comment>
    <comment ref="C50" authorId="1" shapeId="0" xr:uid="{00000000-0006-0000-0300-000050000000}">
      <text>
        <r>
          <rPr>
            <b/>
            <sz val="9"/>
            <color indexed="81"/>
            <rFont val="Tahoma"/>
            <family val="2"/>
          </rPr>
          <t>Buell, Katrina:</t>
        </r>
        <r>
          <rPr>
            <sz val="9"/>
            <color indexed="81"/>
            <rFont val="Tahoma"/>
            <family val="2"/>
          </rPr>
          <t xml:space="preserve">
Enter Detailed data by Sport by clicking the link/Item in column B</t>
        </r>
      </text>
    </comment>
    <comment ref="B51" authorId="0" shapeId="0" xr:uid="{00000000-0006-0000-0300-000051000000}">
      <text>
        <r>
          <rPr>
            <b/>
            <sz val="8"/>
            <color indexed="81"/>
            <rFont val="Tahoma"/>
            <family val="2"/>
          </rPr>
          <t>Scott Seymour:</t>
        </r>
        <r>
          <rPr>
            <sz val="8"/>
            <color indexed="81"/>
            <rFont val="Tahoma"/>
            <family val="2"/>
          </rPr>
          <t xml:space="preserve">
Click Link to enter details by sport</t>
        </r>
      </text>
    </comment>
    <comment ref="C51" authorId="0" shapeId="0" xr:uid="{00000000-0006-0000-0300-000052000000}">
      <text>
        <r>
          <rPr>
            <b/>
            <sz val="8"/>
            <color indexed="81"/>
            <rFont val="Tahoma"/>
            <family val="2"/>
          </rPr>
          <t>Scott Seymour:</t>
        </r>
        <r>
          <rPr>
            <sz val="8"/>
            <color indexed="81"/>
            <rFont val="Tahoma"/>
            <family val="2"/>
          </rPr>
          <t xml:space="preserve">
Enter Detailed data by Sport by clicking the link/Item in column B</t>
        </r>
      </text>
    </comment>
    <comment ref="B52" authorId="1" shapeId="0" xr:uid="{00000000-0006-0000-0300-000053000000}">
      <text>
        <r>
          <rPr>
            <b/>
            <sz val="9"/>
            <color indexed="81"/>
            <rFont val="Tahoma"/>
            <family val="2"/>
          </rPr>
          <t>Buell, Katrina:</t>
        </r>
        <r>
          <rPr>
            <sz val="9"/>
            <color indexed="81"/>
            <rFont val="Tahoma"/>
            <family val="2"/>
          </rPr>
          <t xml:space="preserve">
Click Link to enter details by sport</t>
        </r>
      </text>
    </comment>
    <comment ref="C52" authorId="1" shapeId="0" xr:uid="{00000000-0006-0000-0300-000054000000}">
      <text>
        <r>
          <rPr>
            <b/>
            <sz val="9"/>
            <color indexed="81"/>
            <rFont val="Tahoma"/>
            <family val="2"/>
          </rPr>
          <t>Buell, Katrina:</t>
        </r>
        <r>
          <rPr>
            <sz val="9"/>
            <color indexed="81"/>
            <rFont val="Tahoma"/>
            <family val="2"/>
          </rPr>
          <t xml:space="preserve">
Enter Detailed data by Sport by clicking the link/Item in column B</t>
        </r>
      </text>
    </comment>
    <comment ref="B53" authorId="1" shapeId="0" xr:uid="{258F5373-6FD6-4D59-96E1-47EB1AA733BD}">
      <text>
        <r>
          <rPr>
            <b/>
            <sz val="9"/>
            <color indexed="81"/>
            <rFont val="Tahoma"/>
            <family val="2"/>
          </rPr>
          <t>Buell, Katrina:</t>
        </r>
        <r>
          <rPr>
            <sz val="9"/>
            <color indexed="81"/>
            <rFont val="Tahoma"/>
            <family val="2"/>
          </rPr>
          <t xml:space="preserve">
Click Link to enter details by sport</t>
        </r>
      </text>
    </comment>
    <comment ref="C53" authorId="1" shapeId="0" xr:uid="{E75F9A28-B665-49B2-A74F-184F9C834DFB}">
      <text>
        <r>
          <rPr>
            <b/>
            <sz val="9"/>
            <color indexed="81"/>
            <rFont val="Tahoma"/>
            <family val="2"/>
          </rPr>
          <t>Buell, Katrina:</t>
        </r>
        <r>
          <rPr>
            <sz val="9"/>
            <color indexed="81"/>
            <rFont val="Tahoma"/>
            <family val="2"/>
          </rPr>
          <t xml:space="preserve">
Enter Detailed data by Sport by clicking the link/Item in column B</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0C00-000001000000}">
      <text>
        <r>
          <rPr>
            <b/>
            <sz val="8"/>
            <color indexed="81"/>
            <rFont val="Tahoma"/>
            <family val="2"/>
          </rPr>
          <t>Scott Seymour:</t>
        </r>
        <r>
          <rPr>
            <sz val="8"/>
            <color indexed="81"/>
            <rFont val="Tahoma"/>
            <family val="2"/>
          </rPr>
          <t xml:space="preserve">
Return to Totals page</t>
        </r>
      </text>
    </comment>
    <comment ref="C1" authorId="0" shapeId="0" xr:uid="{00000000-0006-0000-0C00-000002000000}">
      <text>
        <r>
          <rPr>
            <b/>
            <sz val="8"/>
            <color indexed="81"/>
            <rFont val="Tahoma"/>
            <family val="2"/>
          </rPr>
          <t>Scott Seymour:</t>
        </r>
        <r>
          <rPr>
            <sz val="8"/>
            <color indexed="81"/>
            <rFont val="Tahoma"/>
            <family val="2"/>
          </rPr>
          <t xml:space="preserve">
Enter details by sport below</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0D00-000001000000}">
      <text>
        <r>
          <rPr>
            <b/>
            <sz val="8"/>
            <color indexed="81"/>
            <rFont val="Tahoma"/>
            <family val="2"/>
          </rPr>
          <t>Scott Seymour:</t>
        </r>
        <r>
          <rPr>
            <sz val="8"/>
            <color indexed="81"/>
            <rFont val="Tahoma"/>
            <family val="2"/>
          </rPr>
          <t xml:space="preserve">
Return to Totals page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0E00-000001000000}">
      <text>
        <r>
          <rPr>
            <b/>
            <sz val="8"/>
            <color indexed="81"/>
            <rFont val="Tahoma"/>
            <family val="2"/>
          </rPr>
          <t>Scott Seymour:</t>
        </r>
        <r>
          <rPr>
            <sz val="8"/>
            <color indexed="81"/>
            <rFont val="Tahoma"/>
            <family val="2"/>
          </rPr>
          <t xml:space="preserve">
Return to Totals page</t>
        </r>
      </text>
    </comment>
    <comment ref="C1" authorId="0" shapeId="0" xr:uid="{00000000-0006-0000-0E00-000002000000}">
      <text>
        <r>
          <rPr>
            <b/>
            <sz val="8"/>
            <color indexed="81"/>
            <rFont val="Tahoma"/>
            <family val="2"/>
          </rPr>
          <t>Scott Seymour:</t>
        </r>
        <r>
          <rPr>
            <sz val="8"/>
            <color indexed="81"/>
            <rFont val="Tahoma"/>
            <family val="2"/>
          </rPr>
          <t xml:space="preserve">
Enter details by sport below</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0F00-000001000000}">
      <text>
        <r>
          <rPr>
            <b/>
            <sz val="8"/>
            <color indexed="81"/>
            <rFont val="Tahoma"/>
            <family val="2"/>
          </rPr>
          <t>Scott Seymour:</t>
        </r>
        <r>
          <rPr>
            <sz val="8"/>
            <color indexed="81"/>
            <rFont val="Tahoma"/>
            <family val="2"/>
          </rPr>
          <t xml:space="preserve">
Return to Totals page</t>
        </r>
      </text>
    </comment>
    <comment ref="C1" authorId="0" shapeId="0" xr:uid="{00000000-0006-0000-0F00-000002000000}">
      <text>
        <r>
          <rPr>
            <b/>
            <sz val="8"/>
            <color indexed="81"/>
            <rFont val="Tahoma"/>
            <family val="2"/>
          </rPr>
          <t>Scott Seymour:</t>
        </r>
        <r>
          <rPr>
            <sz val="8"/>
            <color indexed="81"/>
            <rFont val="Tahoma"/>
            <family val="2"/>
          </rPr>
          <t xml:space="preserve">
Enter details by sport below</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1000-000001000000}">
      <text>
        <r>
          <rPr>
            <b/>
            <sz val="8"/>
            <color indexed="81"/>
            <rFont val="Tahoma"/>
            <family val="2"/>
          </rPr>
          <t>Scott Seymour:</t>
        </r>
        <r>
          <rPr>
            <sz val="8"/>
            <color indexed="81"/>
            <rFont val="Tahoma"/>
            <family val="2"/>
          </rPr>
          <t xml:space="preserve">
Return to Totals page</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3684FF6C-40AF-4F88-B253-AFDFA16AD99B}">
      <text>
        <r>
          <rPr>
            <b/>
            <sz val="8"/>
            <color indexed="81"/>
            <rFont val="Tahoma"/>
            <family val="2"/>
          </rPr>
          <t>Scott Seymour:</t>
        </r>
        <r>
          <rPr>
            <sz val="8"/>
            <color indexed="81"/>
            <rFont val="Tahoma"/>
            <family val="2"/>
          </rPr>
          <t xml:space="preserve">
Return to Totals page</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48733DEF-6700-4867-A873-BDC818B9F25F}">
      <text>
        <r>
          <rPr>
            <b/>
            <sz val="8"/>
            <color indexed="81"/>
            <rFont val="Tahoma"/>
            <family val="2"/>
          </rPr>
          <t>Scott Seymour:</t>
        </r>
        <r>
          <rPr>
            <sz val="8"/>
            <color indexed="81"/>
            <rFont val="Tahoma"/>
            <family val="2"/>
          </rPr>
          <t xml:space="preserve">
Return to Totals page</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80B8B472-2F9E-4494-88FB-C45897294CE9}">
      <text>
        <r>
          <rPr>
            <b/>
            <sz val="8"/>
            <color indexed="81"/>
            <rFont val="Tahoma"/>
            <family val="2"/>
          </rPr>
          <t>Scott Seymour:</t>
        </r>
        <r>
          <rPr>
            <sz val="8"/>
            <color indexed="81"/>
            <rFont val="Tahoma"/>
            <family val="2"/>
          </rPr>
          <t xml:space="preserve">
Return to Totals page</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1100-000001000000}">
      <text>
        <r>
          <rPr>
            <b/>
            <sz val="8"/>
            <color indexed="81"/>
            <rFont val="Tahoma"/>
            <family val="2"/>
          </rPr>
          <t>Scott Seymour:</t>
        </r>
        <r>
          <rPr>
            <sz val="8"/>
            <color indexed="81"/>
            <rFont val="Tahoma"/>
            <family val="2"/>
          </rPr>
          <t xml:space="preserve">
Return to Totals page</t>
        </r>
      </text>
    </comment>
    <comment ref="C1" authorId="0" shapeId="0" xr:uid="{00000000-0006-0000-1100-000002000000}">
      <text>
        <r>
          <rPr>
            <b/>
            <sz val="8"/>
            <color indexed="81"/>
            <rFont val="Tahoma"/>
            <family val="2"/>
          </rPr>
          <t>Scott Seymour:</t>
        </r>
        <r>
          <rPr>
            <sz val="8"/>
            <color indexed="81"/>
            <rFont val="Tahoma"/>
            <family val="2"/>
          </rPr>
          <t xml:space="preserve">
Enter details by sport below</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759E5D30-A00C-41B0-871E-75F1C36F6AE2}">
      <text>
        <r>
          <rPr>
            <b/>
            <sz val="8"/>
            <color indexed="81"/>
            <rFont val="Tahoma"/>
            <family val="2"/>
          </rPr>
          <t>Scott Seymour:</t>
        </r>
        <r>
          <rPr>
            <sz val="8"/>
            <color indexed="81"/>
            <rFont val="Tahoma"/>
            <family val="2"/>
          </rPr>
          <t xml:space="preserve">
Return to Totals page</t>
        </r>
      </text>
    </comment>
    <comment ref="C1" authorId="0" shapeId="0" xr:uid="{906F71A3-9644-4E43-ADCA-E4CC39397D33}">
      <text>
        <r>
          <rPr>
            <b/>
            <sz val="8"/>
            <color indexed="81"/>
            <rFont val="Tahoma"/>
            <family val="2"/>
          </rPr>
          <t>Scott Seymour:</t>
        </r>
        <r>
          <rPr>
            <sz val="8"/>
            <color indexed="81"/>
            <rFont val="Tahoma"/>
            <family val="2"/>
          </rPr>
          <t xml:space="preserve">
Enter details by sport below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0400-000001000000}">
      <text>
        <r>
          <rPr>
            <b/>
            <sz val="8"/>
            <color indexed="81"/>
            <rFont val="Tahoma"/>
            <family val="2"/>
          </rPr>
          <t>Scott Seymour:</t>
        </r>
        <r>
          <rPr>
            <sz val="8"/>
            <color indexed="81"/>
            <rFont val="Tahoma"/>
            <family val="2"/>
          </rPr>
          <t xml:space="preserve">
Return to Totals page</t>
        </r>
      </text>
    </comment>
    <comment ref="C1" authorId="0" shapeId="0" xr:uid="{00000000-0006-0000-0400-000002000000}">
      <text>
        <r>
          <rPr>
            <b/>
            <sz val="8"/>
            <color indexed="81"/>
            <rFont val="Tahoma"/>
            <family val="2"/>
          </rPr>
          <t>Scott Seymour:</t>
        </r>
        <r>
          <rPr>
            <sz val="8"/>
            <color indexed="81"/>
            <rFont val="Tahoma"/>
            <family val="2"/>
          </rPr>
          <t xml:space="preserve">
Enter details by sport below</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1200-000001000000}">
      <text>
        <r>
          <rPr>
            <b/>
            <sz val="8"/>
            <color indexed="81"/>
            <rFont val="Tahoma"/>
            <family val="2"/>
          </rPr>
          <t>Scott Seymour:</t>
        </r>
        <r>
          <rPr>
            <sz val="8"/>
            <color indexed="81"/>
            <rFont val="Tahoma"/>
            <family val="2"/>
          </rPr>
          <t xml:space="preserve">
Return to Totals page</t>
        </r>
      </text>
    </comment>
    <comment ref="C1" authorId="0" shapeId="0" xr:uid="{00000000-0006-0000-1200-000002000000}">
      <text>
        <r>
          <rPr>
            <b/>
            <sz val="8"/>
            <color indexed="81"/>
            <rFont val="Tahoma"/>
            <family val="2"/>
          </rPr>
          <t>Scott Seymour:</t>
        </r>
        <r>
          <rPr>
            <sz val="8"/>
            <color indexed="81"/>
            <rFont val="Tahoma"/>
            <family val="2"/>
          </rPr>
          <t xml:space="preserve">
Enter details by sport below</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1300-000001000000}">
      <text>
        <r>
          <rPr>
            <b/>
            <sz val="8"/>
            <color indexed="81"/>
            <rFont val="Tahoma"/>
            <family val="2"/>
          </rPr>
          <t>Scott Seymour:</t>
        </r>
        <r>
          <rPr>
            <sz val="8"/>
            <color indexed="81"/>
            <rFont val="Tahoma"/>
            <family val="2"/>
          </rPr>
          <t xml:space="preserve">
Return to Totals page</t>
        </r>
      </text>
    </comment>
    <comment ref="C1" authorId="0" shapeId="0" xr:uid="{00000000-0006-0000-1300-000002000000}">
      <text>
        <r>
          <rPr>
            <b/>
            <sz val="8"/>
            <color indexed="81"/>
            <rFont val="Tahoma"/>
            <family val="2"/>
          </rPr>
          <t>Scott Seymour:</t>
        </r>
        <r>
          <rPr>
            <sz val="8"/>
            <color indexed="81"/>
            <rFont val="Tahoma"/>
            <family val="2"/>
          </rPr>
          <t xml:space="preserve">
Enter details by sport below</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1400-000001000000}">
      <text>
        <r>
          <rPr>
            <b/>
            <sz val="8"/>
            <color indexed="81"/>
            <rFont val="Tahoma"/>
            <family val="2"/>
          </rPr>
          <t>Scott Seymour:</t>
        </r>
        <r>
          <rPr>
            <sz val="8"/>
            <color indexed="81"/>
            <rFont val="Tahoma"/>
            <family val="2"/>
          </rPr>
          <t xml:space="preserve">
Return to Totals page</t>
        </r>
      </text>
    </comment>
    <comment ref="C1" authorId="0" shapeId="0" xr:uid="{00000000-0006-0000-1400-000002000000}">
      <text>
        <r>
          <rPr>
            <b/>
            <sz val="8"/>
            <color indexed="81"/>
            <rFont val="Tahoma"/>
            <family val="2"/>
          </rPr>
          <t>Scott Seymour:</t>
        </r>
        <r>
          <rPr>
            <sz val="8"/>
            <color indexed="81"/>
            <rFont val="Tahoma"/>
            <family val="2"/>
          </rPr>
          <t xml:space="preserve">
Enter details by sport below</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1500-000001000000}">
      <text>
        <r>
          <rPr>
            <b/>
            <sz val="8"/>
            <color indexed="81"/>
            <rFont val="Tahoma"/>
            <family val="2"/>
          </rPr>
          <t>Scott Seymour:</t>
        </r>
        <r>
          <rPr>
            <sz val="8"/>
            <color indexed="81"/>
            <rFont val="Tahoma"/>
            <family val="2"/>
          </rPr>
          <t xml:space="preserve">
Return to Totals page</t>
        </r>
      </text>
    </comment>
    <comment ref="C1" authorId="0" shapeId="0" xr:uid="{00000000-0006-0000-1500-000002000000}">
      <text>
        <r>
          <rPr>
            <b/>
            <sz val="8"/>
            <color indexed="81"/>
            <rFont val="Tahoma"/>
            <family val="2"/>
          </rPr>
          <t>Scott Seymour:</t>
        </r>
        <r>
          <rPr>
            <sz val="8"/>
            <color indexed="81"/>
            <rFont val="Tahoma"/>
            <family val="2"/>
          </rPr>
          <t xml:space="preserve">
Enter details by sport below</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1600-000001000000}">
      <text>
        <r>
          <rPr>
            <b/>
            <sz val="8"/>
            <color indexed="81"/>
            <rFont val="Tahoma"/>
            <family val="2"/>
          </rPr>
          <t>Scott Seymour:</t>
        </r>
        <r>
          <rPr>
            <sz val="8"/>
            <color indexed="81"/>
            <rFont val="Tahoma"/>
            <family val="2"/>
          </rPr>
          <t xml:space="preserve">
Return to Totals page</t>
        </r>
      </text>
    </comment>
    <comment ref="C1" authorId="0" shapeId="0" xr:uid="{00000000-0006-0000-1600-000002000000}">
      <text>
        <r>
          <rPr>
            <b/>
            <sz val="8"/>
            <color indexed="81"/>
            <rFont val="Tahoma"/>
            <family val="2"/>
          </rPr>
          <t>Scott Seymour:</t>
        </r>
        <r>
          <rPr>
            <sz val="8"/>
            <color indexed="81"/>
            <rFont val="Tahoma"/>
            <family val="2"/>
          </rPr>
          <t xml:space="preserve">
Enter details by sport below</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1700-000001000000}">
      <text>
        <r>
          <rPr>
            <b/>
            <sz val="8"/>
            <color indexed="81"/>
            <rFont val="Tahoma"/>
            <family val="2"/>
          </rPr>
          <t>Scott Seymour:</t>
        </r>
        <r>
          <rPr>
            <sz val="8"/>
            <color indexed="81"/>
            <rFont val="Tahoma"/>
            <family val="2"/>
          </rPr>
          <t xml:space="preserve">
Return to Totals page</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1C00-000001000000}">
      <text>
        <r>
          <rPr>
            <b/>
            <sz val="8"/>
            <color indexed="81"/>
            <rFont val="Tahoma"/>
            <family val="2"/>
          </rPr>
          <t>Scott Seymour:</t>
        </r>
        <r>
          <rPr>
            <sz val="8"/>
            <color indexed="81"/>
            <rFont val="Tahoma"/>
            <family val="2"/>
          </rPr>
          <t xml:space="preserve">
Return to Totals page</t>
        </r>
      </text>
    </comment>
    <comment ref="C1" authorId="0" shapeId="0" xr:uid="{00000000-0006-0000-1C00-000002000000}">
      <text>
        <r>
          <rPr>
            <b/>
            <sz val="8"/>
            <color indexed="81"/>
            <rFont val="Tahoma"/>
            <family val="2"/>
          </rPr>
          <t>Scott Seymour:</t>
        </r>
        <r>
          <rPr>
            <sz val="8"/>
            <color indexed="81"/>
            <rFont val="Tahoma"/>
            <family val="2"/>
          </rPr>
          <t xml:space="preserve">
Enter details by sport below</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1D00-000001000000}">
      <text>
        <r>
          <rPr>
            <b/>
            <sz val="8"/>
            <color indexed="81"/>
            <rFont val="Tahoma"/>
            <family val="2"/>
          </rPr>
          <t>Scott Seymour:</t>
        </r>
        <r>
          <rPr>
            <sz val="8"/>
            <color indexed="81"/>
            <rFont val="Tahoma"/>
            <family val="2"/>
          </rPr>
          <t xml:space="preserve">
Return to Totals page</t>
        </r>
      </text>
    </comment>
    <comment ref="C1" authorId="0" shapeId="0" xr:uid="{00000000-0006-0000-1D00-000002000000}">
      <text>
        <r>
          <rPr>
            <b/>
            <sz val="8"/>
            <color indexed="81"/>
            <rFont val="Tahoma"/>
            <family val="2"/>
          </rPr>
          <t>Scott Seymour:</t>
        </r>
        <r>
          <rPr>
            <sz val="8"/>
            <color indexed="81"/>
            <rFont val="Tahoma"/>
            <family val="2"/>
          </rPr>
          <t xml:space="preserve">
Enter details by sport below</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1F00-000001000000}">
      <text>
        <r>
          <rPr>
            <b/>
            <sz val="8"/>
            <color indexed="81"/>
            <rFont val="Tahoma"/>
            <family val="2"/>
          </rPr>
          <t>Scott Seymour:</t>
        </r>
        <r>
          <rPr>
            <sz val="8"/>
            <color indexed="81"/>
            <rFont val="Tahoma"/>
            <family val="2"/>
          </rPr>
          <t xml:space="preserve">
Return to Totals page</t>
        </r>
      </text>
    </comment>
    <comment ref="B3" authorId="0" shapeId="0" xr:uid="{00000000-0006-0000-1F00-000002000000}">
      <text>
        <r>
          <rPr>
            <b/>
            <sz val="8"/>
            <color indexed="81"/>
            <rFont val="Tahoma"/>
            <family val="2"/>
          </rPr>
          <t>Scott Seymour:</t>
        </r>
        <r>
          <rPr>
            <sz val="8"/>
            <color indexed="81"/>
            <rFont val="Tahoma"/>
            <family val="2"/>
          </rPr>
          <t xml:space="preserve">
Return to Totals page</t>
        </r>
      </text>
    </comment>
    <comment ref="C8" authorId="0" shapeId="0" xr:uid="{00000000-0006-0000-1F00-000003000000}">
      <text>
        <r>
          <rPr>
            <b/>
            <sz val="8"/>
            <color indexed="81"/>
            <rFont val="Tahoma"/>
            <family val="2"/>
          </rPr>
          <t>Scott Seymour:</t>
        </r>
        <r>
          <rPr>
            <sz val="8"/>
            <color indexed="81"/>
            <rFont val="Tahoma"/>
            <family val="2"/>
          </rPr>
          <t xml:space="preserve">
Enter details by sport for Men's Teams</t>
        </r>
      </text>
    </comment>
    <comment ref="C10" authorId="0" shapeId="0" xr:uid="{00000000-0006-0000-1F00-000004000000}">
      <text>
        <r>
          <rPr>
            <b/>
            <sz val="8"/>
            <color indexed="81"/>
            <rFont val="Tahoma"/>
            <family val="2"/>
          </rPr>
          <t>Scott Seymour:</t>
        </r>
        <r>
          <rPr>
            <sz val="8"/>
            <color indexed="81"/>
            <rFont val="Tahoma"/>
            <family val="2"/>
          </rPr>
          <t xml:space="preserve">
Enter details by sport for Women's Teams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2200-000001000000}">
      <text>
        <r>
          <rPr>
            <b/>
            <sz val="8"/>
            <color indexed="81"/>
            <rFont val="Tahoma"/>
            <family val="2"/>
          </rPr>
          <t>Scott Seymour:</t>
        </r>
        <r>
          <rPr>
            <sz val="8"/>
            <color indexed="81"/>
            <rFont val="Tahoma"/>
            <family val="2"/>
          </rPr>
          <t xml:space="preserve">
Return to Totals page</t>
        </r>
      </text>
    </comment>
    <comment ref="C1" authorId="0" shapeId="0" xr:uid="{00000000-0006-0000-2200-000002000000}">
      <text>
        <r>
          <rPr>
            <b/>
            <sz val="8"/>
            <color indexed="81"/>
            <rFont val="Tahoma"/>
            <family val="2"/>
          </rPr>
          <t>Scott Seymour:</t>
        </r>
        <r>
          <rPr>
            <sz val="8"/>
            <color indexed="81"/>
            <rFont val="Tahoma"/>
            <family val="2"/>
          </rPr>
          <t xml:space="preserve">
Enter details by sport below</t>
        </r>
      </text>
    </comment>
    <comment ref="B2" authorId="0" shapeId="0" xr:uid="{00000000-0006-0000-2200-000003000000}">
      <text>
        <r>
          <rPr>
            <b/>
            <sz val="8"/>
            <color indexed="81"/>
            <rFont val="Tahoma"/>
            <family val="2"/>
          </rPr>
          <t>Scott Seymour:</t>
        </r>
        <r>
          <rPr>
            <sz val="8"/>
            <color indexed="81"/>
            <rFont val="Tahoma"/>
            <family val="2"/>
          </rPr>
          <t xml:space="preserve">
Return to Totals page</t>
        </r>
      </text>
    </comment>
    <comment ref="C2" authorId="0" shapeId="0" xr:uid="{00000000-0006-0000-2200-000004000000}">
      <text>
        <r>
          <rPr>
            <b/>
            <sz val="8"/>
            <color indexed="81"/>
            <rFont val="Tahoma"/>
            <family val="2"/>
          </rPr>
          <t>Scott Seymour:</t>
        </r>
        <r>
          <rPr>
            <sz val="8"/>
            <color indexed="81"/>
            <rFont val="Tahoma"/>
            <family val="2"/>
          </rPr>
          <t xml:space="preserve">
Enter details by sport below</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0500-000001000000}">
      <text>
        <r>
          <rPr>
            <b/>
            <sz val="8"/>
            <color indexed="81"/>
            <rFont val="Tahoma"/>
            <family val="2"/>
          </rPr>
          <t>Scott Seymour:</t>
        </r>
        <r>
          <rPr>
            <sz val="8"/>
            <color indexed="81"/>
            <rFont val="Tahoma"/>
            <family val="2"/>
          </rPr>
          <t xml:space="preserve">
Return to Totals page</t>
        </r>
      </text>
    </comment>
    <comment ref="C1" authorId="0" shapeId="0" xr:uid="{00000000-0006-0000-0500-000002000000}">
      <text>
        <r>
          <rPr>
            <b/>
            <sz val="8"/>
            <color indexed="81"/>
            <rFont val="Tahoma"/>
            <family val="2"/>
          </rPr>
          <t>Scott Seymour:</t>
        </r>
        <r>
          <rPr>
            <sz val="8"/>
            <color indexed="81"/>
            <rFont val="Tahoma"/>
            <family val="2"/>
          </rPr>
          <t xml:space="preserve">
Enter details by sport below</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2500-000001000000}">
      <text>
        <r>
          <rPr>
            <b/>
            <sz val="8"/>
            <color indexed="81"/>
            <rFont val="Tahoma"/>
            <family val="2"/>
          </rPr>
          <t>Scott Seymour:</t>
        </r>
        <r>
          <rPr>
            <sz val="8"/>
            <color indexed="81"/>
            <rFont val="Tahoma"/>
            <family val="2"/>
          </rPr>
          <t xml:space="preserve">
Return to Totals page</t>
        </r>
      </text>
    </comment>
    <comment ref="C1" authorId="0" shapeId="0" xr:uid="{00000000-0006-0000-2500-000002000000}">
      <text>
        <r>
          <rPr>
            <b/>
            <sz val="8"/>
            <color indexed="81"/>
            <rFont val="Tahoma"/>
            <family val="2"/>
          </rPr>
          <t>Scott Seymour:</t>
        </r>
        <r>
          <rPr>
            <sz val="8"/>
            <color indexed="81"/>
            <rFont val="Tahoma"/>
            <family val="2"/>
          </rPr>
          <t xml:space="preserve">
Enter details by sport below</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2600-000001000000}">
      <text>
        <r>
          <rPr>
            <b/>
            <sz val="8"/>
            <color indexed="81"/>
            <rFont val="Tahoma"/>
            <family val="2"/>
          </rPr>
          <t>Scott Seymour:</t>
        </r>
        <r>
          <rPr>
            <sz val="8"/>
            <color indexed="81"/>
            <rFont val="Tahoma"/>
            <family val="2"/>
          </rPr>
          <t xml:space="preserve">
Return to Totals page</t>
        </r>
      </text>
    </comment>
    <comment ref="C1" authorId="0" shapeId="0" xr:uid="{00000000-0006-0000-2600-000002000000}">
      <text>
        <r>
          <rPr>
            <b/>
            <sz val="8"/>
            <color indexed="81"/>
            <rFont val="Tahoma"/>
            <family val="2"/>
          </rPr>
          <t>Scott Seymour:</t>
        </r>
        <r>
          <rPr>
            <sz val="8"/>
            <color indexed="81"/>
            <rFont val="Tahoma"/>
            <family val="2"/>
          </rPr>
          <t xml:space="preserve">
Enter details by sport below</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2700-000001000000}">
      <text>
        <r>
          <rPr>
            <b/>
            <sz val="8"/>
            <color indexed="81"/>
            <rFont val="Tahoma"/>
            <family val="2"/>
          </rPr>
          <t>Scott Seymour:</t>
        </r>
        <r>
          <rPr>
            <sz val="8"/>
            <color indexed="81"/>
            <rFont val="Tahoma"/>
            <family val="2"/>
          </rPr>
          <t xml:space="preserve">
Return to Totals page</t>
        </r>
      </text>
    </comment>
    <comment ref="C1" authorId="0" shapeId="0" xr:uid="{00000000-0006-0000-2700-000002000000}">
      <text>
        <r>
          <rPr>
            <b/>
            <sz val="8"/>
            <color indexed="81"/>
            <rFont val="Tahoma"/>
            <family val="2"/>
          </rPr>
          <t>Scott Seymour:</t>
        </r>
        <r>
          <rPr>
            <sz val="8"/>
            <color indexed="81"/>
            <rFont val="Tahoma"/>
            <family val="2"/>
          </rPr>
          <t xml:space="preserve">
Enter details by sport below</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2800-000001000000}">
      <text>
        <r>
          <rPr>
            <b/>
            <sz val="8"/>
            <color indexed="81"/>
            <rFont val="Tahoma"/>
            <family val="2"/>
          </rPr>
          <t>Scott Seymour:</t>
        </r>
        <r>
          <rPr>
            <sz val="8"/>
            <color indexed="81"/>
            <rFont val="Tahoma"/>
            <family val="2"/>
          </rPr>
          <t xml:space="preserve">
Return to Totals page</t>
        </r>
      </text>
    </comment>
    <comment ref="C1" authorId="0" shapeId="0" xr:uid="{00000000-0006-0000-2800-000002000000}">
      <text>
        <r>
          <rPr>
            <b/>
            <sz val="8"/>
            <color indexed="81"/>
            <rFont val="Tahoma"/>
            <family val="2"/>
          </rPr>
          <t>Scott Seymour:</t>
        </r>
        <r>
          <rPr>
            <sz val="8"/>
            <color indexed="81"/>
            <rFont val="Tahoma"/>
            <family val="2"/>
          </rPr>
          <t xml:space="preserve">
Enter details by sport below</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2900-000001000000}">
      <text>
        <r>
          <rPr>
            <b/>
            <sz val="8"/>
            <color indexed="81"/>
            <rFont val="Tahoma"/>
            <family val="2"/>
          </rPr>
          <t>Scott Seymour:</t>
        </r>
        <r>
          <rPr>
            <sz val="8"/>
            <color indexed="81"/>
            <rFont val="Tahoma"/>
            <family val="2"/>
          </rPr>
          <t xml:space="preserve">
Return to Totals page</t>
        </r>
      </text>
    </comment>
    <comment ref="C1" authorId="0" shapeId="0" xr:uid="{00000000-0006-0000-2900-000002000000}">
      <text>
        <r>
          <rPr>
            <b/>
            <sz val="8"/>
            <color indexed="81"/>
            <rFont val="Tahoma"/>
            <family val="2"/>
          </rPr>
          <t>Scott Seymour:</t>
        </r>
        <r>
          <rPr>
            <sz val="8"/>
            <color indexed="81"/>
            <rFont val="Tahoma"/>
            <family val="2"/>
          </rPr>
          <t xml:space="preserve">
Enter details by sport below</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2A00-000001000000}">
      <text>
        <r>
          <rPr>
            <b/>
            <sz val="8"/>
            <color indexed="81"/>
            <rFont val="Tahoma"/>
            <family val="2"/>
          </rPr>
          <t>Scott Seymour:</t>
        </r>
        <r>
          <rPr>
            <sz val="8"/>
            <color indexed="81"/>
            <rFont val="Tahoma"/>
            <family val="2"/>
          </rPr>
          <t xml:space="preserve">
Return to Totals page</t>
        </r>
      </text>
    </comment>
    <comment ref="C1" authorId="0" shapeId="0" xr:uid="{00000000-0006-0000-2A00-000002000000}">
      <text>
        <r>
          <rPr>
            <b/>
            <sz val="8"/>
            <color indexed="81"/>
            <rFont val="Tahoma"/>
            <family val="2"/>
          </rPr>
          <t>Scott Seymour:</t>
        </r>
        <r>
          <rPr>
            <sz val="8"/>
            <color indexed="81"/>
            <rFont val="Tahoma"/>
            <family val="2"/>
          </rPr>
          <t xml:space="preserve">
Enter details by sport below</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2B00-000001000000}">
      <text>
        <r>
          <rPr>
            <b/>
            <sz val="8"/>
            <color indexed="81"/>
            <rFont val="Tahoma"/>
            <family val="2"/>
          </rPr>
          <t>Scott Seymour:</t>
        </r>
        <r>
          <rPr>
            <sz val="8"/>
            <color indexed="81"/>
            <rFont val="Tahoma"/>
            <family val="2"/>
          </rPr>
          <t xml:space="preserve">
Return to Totals page</t>
        </r>
      </text>
    </comment>
    <comment ref="C1" authorId="0" shapeId="0" xr:uid="{00000000-0006-0000-2B00-000002000000}">
      <text>
        <r>
          <rPr>
            <b/>
            <sz val="8"/>
            <color indexed="81"/>
            <rFont val="Tahoma"/>
            <family val="2"/>
          </rPr>
          <t>Scott Seymour:</t>
        </r>
        <r>
          <rPr>
            <sz val="8"/>
            <color indexed="81"/>
            <rFont val="Tahoma"/>
            <family val="2"/>
          </rPr>
          <t xml:space="preserve">
Enter details by sport below</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2C00-000001000000}">
      <text>
        <r>
          <rPr>
            <b/>
            <sz val="8"/>
            <color indexed="81"/>
            <rFont val="Tahoma"/>
            <family val="2"/>
          </rPr>
          <t>Scott Seymour:</t>
        </r>
        <r>
          <rPr>
            <sz val="8"/>
            <color indexed="81"/>
            <rFont val="Tahoma"/>
            <family val="2"/>
          </rPr>
          <t xml:space="preserve">
Return to Totals page</t>
        </r>
      </text>
    </comment>
    <comment ref="C1" authorId="0" shapeId="0" xr:uid="{00000000-0006-0000-2C00-000002000000}">
      <text>
        <r>
          <rPr>
            <b/>
            <sz val="8"/>
            <color indexed="81"/>
            <rFont val="Tahoma"/>
            <family val="2"/>
          </rPr>
          <t>Scott Seymour:</t>
        </r>
        <r>
          <rPr>
            <sz val="8"/>
            <color indexed="81"/>
            <rFont val="Tahoma"/>
            <family val="2"/>
          </rPr>
          <t xml:space="preserve">
Enter details by sport below</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2D00-000001000000}">
      <text>
        <r>
          <rPr>
            <b/>
            <sz val="8"/>
            <color indexed="81"/>
            <rFont val="Tahoma"/>
            <family val="2"/>
          </rPr>
          <t>Scott Seymour:</t>
        </r>
        <r>
          <rPr>
            <sz val="8"/>
            <color indexed="81"/>
            <rFont val="Tahoma"/>
            <family val="2"/>
          </rPr>
          <t xml:space="preserve">
Return to Totals page</t>
        </r>
      </text>
    </comment>
    <comment ref="C1" authorId="0" shapeId="0" xr:uid="{00000000-0006-0000-2D00-000002000000}">
      <text>
        <r>
          <rPr>
            <b/>
            <sz val="8"/>
            <color indexed="81"/>
            <rFont val="Tahoma"/>
            <family val="2"/>
          </rPr>
          <t>Scott Seymour:</t>
        </r>
        <r>
          <rPr>
            <sz val="8"/>
            <color indexed="81"/>
            <rFont val="Tahoma"/>
            <family val="2"/>
          </rPr>
          <t xml:space="preserve">
Enter details by sport below</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2E00-000001000000}">
      <text>
        <r>
          <rPr>
            <b/>
            <sz val="8"/>
            <color indexed="81"/>
            <rFont val="Tahoma"/>
            <family val="2"/>
          </rPr>
          <t>Scott Seymour:</t>
        </r>
        <r>
          <rPr>
            <sz val="8"/>
            <color indexed="81"/>
            <rFont val="Tahoma"/>
            <family val="2"/>
          </rPr>
          <t xml:space="preserve">
Return to Totals page</t>
        </r>
      </text>
    </comment>
    <comment ref="C1" authorId="0" shapeId="0" xr:uid="{00000000-0006-0000-2E00-000002000000}">
      <text>
        <r>
          <rPr>
            <b/>
            <sz val="8"/>
            <color indexed="81"/>
            <rFont val="Tahoma"/>
            <family val="2"/>
          </rPr>
          <t>Scott Seymour:</t>
        </r>
        <r>
          <rPr>
            <sz val="8"/>
            <color indexed="81"/>
            <rFont val="Tahoma"/>
            <family val="2"/>
          </rPr>
          <t xml:space="preserve">
Enter details by sport below</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0600-000001000000}">
      <text>
        <r>
          <rPr>
            <b/>
            <sz val="8"/>
            <color indexed="81"/>
            <rFont val="Tahoma"/>
            <family val="2"/>
          </rPr>
          <t>Scott Seymour:</t>
        </r>
        <r>
          <rPr>
            <sz val="8"/>
            <color indexed="81"/>
            <rFont val="Tahoma"/>
            <family val="2"/>
          </rPr>
          <t xml:space="preserve">
Return to Totals page</t>
        </r>
      </text>
    </comment>
    <comment ref="C1" authorId="0" shapeId="0" xr:uid="{00000000-0006-0000-0600-000002000000}">
      <text>
        <r>
          <rPr>
            <b/>
            <sz val="8"/>
            <color indexed="81"/>
            <rFont val="Tahoma"/>
            <family val="2"/>
          </rPr>
          <t>Scott Seymour:</t>
        </r>
        <r>
          <rPr>
            <sz val="8"/>
            <color indexed="81"/>
            <rFont val="Tahoma"/>
            <family val="2"/>
          </rPr>
          <t xml:space="preserve">
Enter details by sport below</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C25FF493-3B63-458C-8082-D433D5C5DCCA}">
      <text>
        <r>
          <rPr>
            <b/>
            <sz val="8"/>
            <color indexed="81"/>
            <rFont val="Tahoma"/>
            <family val="2"/>
          </rPr>
          <t>Scott Seymour:</t>
        </r>
        <r>
          <rPr>
            <sz val="8"/>
            <color indexed="81"/>
            <rFont val="Tahoma"/>
            <family val="2"/>
          </rPr>
          <t xml:space="preserve">
Return to Totals page</t>
        </r>
      </text>
    </comment>
    <comment ref="C1" authorId="0" shapeId="0" xr:uid="{9A4C2D17-FECE-4DA3-BA01-4F77A27E6476}">
      <text>
        <r>
          <rPr>
            <b/>
            <sz val="8"/>
            <color indexed="81"/>
            <rFont val="Tahoma"/>
            <family val="2"/>
          </rPr>
          <t>Scott Seymour:</t>
        </r>
        <r>
          <rPr>
            <sz val="8"/>
            <color indexed="81"/>
            <rFont val="Tahoma"/>
            <family val="2"/>
          </rPr>
          <t xml:space="preserve">
Enter details by sport below</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2F00-000001000000}">
      <text>
        <r>
          <rPr>
            <b/>
            <sz val="8"/>
            <color indexed="81"/>
            <rFont val="Tahoma"/>
            <family val="2"/>
          </rPr>
          <t>Scott Seymour:</t>
        </r>
        <r>
          <rPr>
            <sz val="8"/>
            <color indexed="81"/>
            <rFont val="Tahoma"/>
            <family val="2"/>
          </rPr>
          <t xml:space="preserve">
Return to Totals page</t>
        </r>
      </text>
    </comment>
    <comment ref="C1" authorId="0" shapeId="0" xr:uid="{00000000-0006-0000-2F00-000002000000}">
      <text>
        <r>
          <rPr>
            <b/>
            <sz val="8"/>
            <color indexed="81"/>
            <rFont val="Tahoma"/>
            <family val="2"/>
          </rPr>
          <t>Scott Seymour:</t>
        </r>
        <r>
          <rPr>
            <sz val="8"/>
            <color indexed="81"/>
            <rFont val="Tahoma"/>
            <family val="2"/>
          </rPr>
          <t xml:space="preserve">
Enter details by sport below</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3000-000001000000}">
      <text>
        <r>
          <rPr>
            <b/>
            <sz val="8"/>
            <color indexed="81"/>
            <rFont val="Tahoma"/>
            <family val="2"/>
          </rPr>
          <t>Scott Seymour:</t>
        </r>
        <r>
          <rPr>
            <sz val="8"/>
            <color indexed="81"/>
            <rFont val="Tahoma"/>
            <family val="2"/>
          </rPr>
          <t xml:space="preserve">
Return to Totals page</t>
        </r>
      </text>
    </comment>
    <comment ref="C1" authorId="0" shapeId="0" xr:uid="{00000000-0006-0000-3000-000002000000}">
      <text>
        <r>
          <rPr>
            <b/>
            <sz val="8"/>
            <color indexed="81"/>
            <rFont val="Tahoma"/>
            <family val="2"/>
          </rPr>
          <t>Scott Seymour:</t>
        </r>
        <r>
          <rPr>
            <sz val="8"/>
            <color indexed="81"/>
            <rFont val="Tahoma"/>
            <family val="2"/>
          </rPr>
          <t xml:space="preserve">
Enter details by sport below</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3100-000001000000}">
      <text>
        <r>
          <rPr>
            <b/>
            <sz val="8"/>
            <color indexed="81"/>
            <rFont val="Tahoma"/>
            <family val="2"/>
          </rPr>
          <t>Scott Seymour:</t>
        </r>
        <r>
          <rPr>
            <sz val="8"/>
            <color indexed="81"/>
            <rFont val="Tahoma"/>
            <family val="2"/>
          </rPr>
          <t xml:space="preserve">
Return to Totals page</t>
        </r>
      </text>
    </comment>
    <comment ref="C1" authorId="0" shapeId="0" xr:uid="{00000000-0006-0000-3100-000002000000}">
      <text>
        <r>
          <rPr>
            <b/>
            <sz val="8"/>
            <color indexed="81"/>
            <rFont val="Tahoma"/>
            <family val="2"/>
          </rPr>
          <t>Scott Seymour:</t>
        </r>
        <r>
          <rPr>
            <sz val="8"/>
            <color indexed="81"/>
            <rFont val="Tahoma"/>
            <family val="2"/>
          </rPr>
          <t xml:space="preserve">
Enter details by sport below</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3200-000001000000}">
      <text>
        <r>
          <rPr>
            <b/>
            <sz val="8"/>
            <color indexed="81"/>
            <rFont val="Tahoma"/>
            <family val="2"/>
          </rPr>
          <t>Scott Seymour:</t>
        </r>
        <r>
          <rPr>
            <sz val="8"/>
            <color indexed="81"/>
            <rFont val="Tahoma"/>
            <family val="2"/>
          </rPr>
          <t xml:space="preserve">
Return to Totals page</t>
        </r>
      </text>
    </comment>
    <comment ref="C1" authorId="0" shapeId="0" xr:uid="{00000000-0006-0000-3200-000002000000}">
      <text>
        <r>
          <rPr>
            <b/>
            <sz val="8"/>
            <color indexed="81"/>
            <rFont val="Tahoma"/>
            <family val="2"/>
          </rPr>
          <t>Scott Seymour:</t>
        </r>
        <r>
          <rPr>
            <sz val="8"/>
            <color indexed="81"/>
            <rFont val="Tahoma"/>
            <family val="2"/>
          </rPr>
          <t xml:space="preserve">
Enter details by sport below</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3300-000001000000}">
      <text>
        <r>
          <rPr>
            <b/>
            <sz val="8"/>
            <color indexed="81"/>
            <rFont val="Tahoma"/>
            <family val="2"/>
          </rPr>
          <t>Scott Seymour:</t>
        </r>
        <r>
          <rPr>
            <sz val="8"/>
            <color indexed="81"/>
            <rFont val="Tahoma"/>
            <family val="2"/>
          </rPr>
          <t xml:space="preserve">
Return to Totals page</t>
        </r>
      </text>
    </comment>
    <comment ref="C1" authorId="0" shapeId="0" xr:uid="{00000000-0006-0000-3300-000002000000}">
      <text>
        <r>
          <rPr>
            <b/>
            <sz val="8"/>
            <color indexed="81"/>
            <rFont val="Tahoma"/>
            <family val="2"/>
          </rPr>
          <t>Scott Seymour:</t>
        </r>
        <r>
          <rPr>
            <sz val="8"/>
            <color indexed="81"/>
            <rFont val="Tahoma"/>
            <family val="2"/>
          </rPr>
          <t xml:space="preserve">
Enter details by sport below</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3400-000001000000}">
      <text>
        <r>
          <rPr>
            <b/>
            <sz val="8"/>
            <color indexed="81"/>
            <rFont val="Tahoma"/>
            <family val="2"/>
          </rPr>
          <t>Scott Seymour:</t>
        </r>
        <r>
          <rPr>
            <sz val="8"/>
            <color indexed="81"/>
            <rFont val="Tahoma"/>
            <family val="2"/>
          </rPr>
          <t xml:space="preserve">
Return to Totals page</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754E211D-B6AF-4CB0-BFEB-565123445DFA}">
      <text>
        <r>
          <rPr>
            <b/>
            <sz val="8"/>
            <color indexed="81"/>
            <rFont val="Tahoma"/>
            <family val="2"/>
          </rPr>
          <t>Scott Seymour:</t>
        </r>
        <r>
          <rPr>
            <sz val="8"/>
            <color indexed="81"/>
            <rFont val="Tahoma"/>
            <family val="2"/>
          </rPr>
          <t xml:space="preserve">
Return to Totals page</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A675ABFD-49B4-4249-A96E-FAE5663E72A4}">
      <text>
        <r>
          <rPr>
            <b/>
            <sz val="8"/>
            <color indexed="81"/>
            <rFont val="Tahoma"/>
            <family val="2"/>
          </rPr>
          <t>Scott Seymour:</t>
        </r>
        <r>
          <rPr>
            <sz val="8"/>
            <color indexed="81"/>
            <rFont val="Tahoma"/>
            <family val="2"/>
          </rPr>
          <t xml:space="preserve">
Return to Totals page</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89C92AAD-D679-465E-BB65-DCF7A2F09BE2}">
      <text>
        <r>
          <rPr>
            <b/>
            <sz val="8"/>
            <color indexed="81"/>
            <rFont val="Tahoma"/>
            <family val="2"/>
          </rPr>
          <t>Scott Seymour:</t>
        </r>
        <r>
          <rPr>
            <sz val="8"/>
            <color indexed="81"/>
            <rFont val="Tahoma"/>
            <family val="2"/>
          </rPr>
          <t xml:space="preserve">
Return to Totals page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0700-000001000000}">
      <text>
        <r>
          <rPr>
            <b/>
            <sz val="8"/>
            <color indexed="81"/>
            <rFont val="Tahoma"/>
            <family val="2"/>
          </rPr>
          <t>Scott Seymour:</t>
        </r>
        <r>
          <rPr>
            <sz val="8"/>
            <color indexed="81"/>
            <rFont val="Tahoma"/>
            <family val="2"/>
          </rPr>
          <t xml:space="preserve">
Return to Totals page</t>
        </r>
      </text>
    </comment>
    <comment ref="C1" authorId="0" shapeId="0" xr:uid="{00000000-0006-0000-0700-000002000000}">
      <text>
        <r>
          <rPr>
            <b/>
            <sz val="8"/>
            <color indexed="81"/>
            <rFont val="Tahoma"/>
            <family val="2"/>
          </rPr>
          <t>Scott Seymour:</t>
        </r>
        <r>
          <rPr>
            <sz val="8"/>
            <color indexed="81"/>
            <rFont val="Tahoma"/>
            <family val="2"/>
          </rPr>
          <t xml:space="preserve">
Enter details by sport below</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6E19B325-4BF7-441E-BDEC-ABB07FE0C826}">
      <text>
        <r>
          <rPr>
            <b/>
            <sz val="8"/>
            <color indexed="81"/>
            <rFont val="Tahoma"/>
            <family val="2"/>
          </rPr>
          <t>Scott Seymour:</t>
        </r>
        <r>
          <rPr>
            <sz val="8"/>
            <color indexed="81"/>
            <rFont val="Tahoma"/>
            <family val="2"/>
          </rPr>
          <t xml:space="preserve">
Return to Totals page</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599F1001-8ADE-4C3A-A0F0-6FC8E87D6E34}">
      <text>
        <r>
          <rPr>
            <b/>
            <sz val="8"/>
            <color indexed="81"/>
            <rFont val="Tahoma"/>
            <family val="2"/>
          </rPr>
          <t>Scott Seymour:</t>
        </r>
        <r>
          <rPr>
            <sz val="8"/>
            <color indexed="81"/>
            <rFont val="Tahoma"/>
            <family val="2"/>
          </rPr>
          <t xml:space="preserve">
Return to Totals page</t>
        </r>
      </text>
    </comment>
  </commentList>
</comments>
</file>

<file path=xl/comments52.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889AC6BF-917E-4729-A567-3CBDF49644A6}">
      <text>
        <r>
          <rPr>
            <b/>
            <sz val="8"/>
            <color indexed="81"/>
            <rFont val="Tahoma"/>
            <family val="2"/>
          </rPr>
          <t>Scott Seymour:</t>
        </r>
        <r>
          <rPr>
            <sz val="8"/>
            <color indexed="81"/>
            <rFont val="Tahoma"/>
            <family val="2"/>
          </rPr>
          <t xml:space="preserve">
Return to Totals page</t>
        </r>
      </text>
    </comment>
  </commentList>
</comments>
</file>

<file path=xl/comments53.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7917D050-A436-44E6-8395-25A918525FE1}">
      <text>
        <r>
          <rPr>
            <b/>
            <sz val="8"/>
            <color indexed="81"/>
            <rFont val="Tahoma"/>
            <family val="2"/>
          </rPr>
          <t>Scott Seymour:</t>
        </r>
        <r>
          <rPr>
            <sz val="8"/>
            <color indexed="81"/>
            <rFont val="Tahoma"/>
            <family val="2"/>
          </rPr>
          <t xml:space="preserve">
Return to Totals page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0800-000001000000}">
      <text>
        <r>
          <rPr>
            <b/>
            <sz val="8"/>
            <color indexed="81"/>
            <rFont val="Tahoma"/>
            <family val="2"/>
          </rPr>
          <t>Scott Seymour:</t>
        </r>
        <r>
          <rPr>
            <sz val="8"/>
            <color indexed="81"/>
            <rFont val="Tahoma"/>
            <family val="2"/>
          </rPr>
          <t xml:space="preserve">
Return to Totals page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0900-000001000000}">
      <text>
        <r>
          <rPr>
            <b/>
            <sz val="8"/>
            <color indexed="81"/>
            <rFont val="Tahoma"/>
            <family val="2"/>
          </rPr>
          <t>Scott Seymour:</t>
        </r>
        <r>
          <rPr>
            <sz val="8"/>
            <color indexed="81"/>
            <rFont val="Tahoma"/>
            <family val="2"/>
          </rPr>
          <t xml:space="preserve">
Return to Totals page</t>
        </r>
      </text>
    </comment>
    <comment ref="C1" authorId="0" shapeId="0" xr:uid="{00000000-0006-0000-0900-000002000000}">
      <text>
        <r>
          <rPr>
            <b/>
            <sz val="8"/>
            <color indexed="81"/>
            <rFont val="Tahoma"/>
            <family val="2"/>
          </rPr>
          <t>Scott Seymour:</t>
        </r>
        <r>
          <rPr>
            <sz val="8"/>
            <color indexed="81"/>
            <rFont val="Tahoma"/>
            <family val="2"/>
          </rPr>
          <t xml:space="preserve">
Enter details by sport below</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0A00-000001000000}">
      <text>
        <r>
          <rPr>
            <b/>
            <sz val="8"/>
            <color indexed="81"/>
            <rFont val="Tahoma"/>
            <family val="2"/>
          </rPr>
          <t>Scott Seymour:</t>
        </r>
        <r>
          <rPr>
            <sz val="8"/>
            <color indexed="81"/>
            <rFont val="Tahoma"/>
            <family val="2"/>
          </rPr>
          <t xml:space="preserve">
Return to Totals page</t>
        </r>
      </text>
    </comment>
    <comment ref="C1" authorId="0" shapeId="0" xr:uid="{00000000-0006-0000-0A00-000002000000}">
      <text>
        <r>
          <rPr>
            <b/>
            <sz val="8"/>
            <color indexed="81"/>
            <rFont val="Tahoma"/>
            <family val="2"/>
          </rPr>
          <t>Scott Seymour:</t>
        </r>
        <r>
          <rPr>
            <sz val="8"/>
            <color indexed="81"/>
            <rFont val="Tahoma"/>
            <family val="2"/>
          </rPr>
          <t xml:space="preserve">
Enter details by sport below</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Scott Seymour</author>
  </authors>
  <commentList>
    <comment ref="B1" authorId="0" shapeId="0" xr:uid="{00000000-0006-0000-0B00-000001000000}">
      <text>
        <r>
          <rPr>
            <b/>
            <sz val="8"/>
            <color indexed="81"/>
            <rFont val="Tahoma"/>
            <family val="2"/>
          </rPr>
          <t>Scott Seymour:</t>
        </r>
        <r>
          <rPr>
            <sz val="8"/>
            <color indexed="81"/>
            <rFont val="Tahoma"/>
            <family val="2"/>
          </rPr>
          <t xml:space="preserve">
Return to Totals page</t>
        </r>
      </text>
    </comment>
    <comment ref="C1" authorId="0" shapeId="0" xr:uid="{00000000-0006-0000-0B00-000002000000}">
      <text>
        <r>
          <rPr>
            <b/>
            <sz val="8"/>
            <color indexed="81"/>
            <rFont val="Tahoma"/>
            <family val="2"/>
          </rPr>
          <t>Scott Seymour:</t>
        </r>
        <r>
          <rPr>
            <sz val="8"/>
            <color indexed="81"/>
            <rFont val="Tahoma"/>
            <family val="2"/>
          </rPr>
          <t xml:space="preserve">
Enter details by sport below</t>
        </r>
      </text>
    </comment>
  </commentList>
</comments>
</file>

<file path=xl/sharedStrings.xml><?xml version="1.0" encoding="utf-8"?>
<sst xmlns="http://schemas.openxmlformats.org/spreadsheetml/2006/main" count="2935" uniqueCount="423">
  <si>
    <t>Name of Reporting Institution:</t>
  </si>
  <si>
    <t>Information for the Reporting Year:</t>
  </si>
  <si>
    <t>FY</t>
  </si>
  <si>
    <t xml:space="preserve">Beginning:  </t>
  </si>
  <si>
    <t xml:space="preserve">Ending:  </t>
  </si>
  <si>
    <t>, 2024</t>
  </si>
  <si>
    <t>Institutional Contact:</t>
  </si>
  <si>
    <t xml:space="preserve">Primary Contact Person:  </t>
  </si>
  <si>
    <t xml:space="preserve">Title:  </t>
  </si>
  <si>
    <t xml:space="preserve">Telephone Number:  </t>
  </si>
  <si>
    <t xml:space="preserve">E-mail address: </t>
  </si>
  <si>
    <t>CEO:</t>
  </si>
  <si>
    <t xml:space="preserve">CEO's e-mail address: </t>
  </si>
  <si>
    <t xml:space="preserve"> University CFO:</t>
  </si>
  <si>
    <t xml:space="preserve"> University CFO's e-mail address: </t>
  </si>
  <si>
    <t xml:space="preserve">Auditor Firm/Organization
(NCAA Financial Audit): </t>
  </si>
  <si>
    <t>AUP Report Issuance Date:</t>
  </si>
  <si>
    <t>Classification &amp; Conference:</t>
  </si>
  <si>
    <t>*The Institution's Primary Division and Athletic Conference as of the last date of reporting.</t>
  </si>
  <si>
    <t>NCAA Division</t>
  </si>
  <si>
    <t>I-A</t>
  </si>
  <si>
    <r>
      <t xml:space="preserve">II </t>
    </r>
    <r>
      <rPr>
        <sz val="11"/>
        <rFont val="Calibri"/>
        <family val="2"/>
        <scheme val="minor"/>
      </rPr>
      <t xml:space="preserve">(with football) </t>
    </r>
  </si>
  <si>
    <t>I-AA</t>
  </si>
  <si>
    <r>
      <t xml:space="preserve">II </t>
    </r>
    <r>
      <rPr>
        <sz val="11"/>
        <rFont val="Calibri"/>
        <family val="2"/>
        <scheme val="minor"/>
      </rPr>
      <t>(without football)</t>
    </r>
  </si>
  <si>
    <t>I-AAA</t>
  </si>
  <si>
    <r>
      <t>III</t>
    </r>
    <r>
      <rPr>
        <sz val="11"/>
        <rFont val="Calibri"/>
        <family val="2"/>
        <scheme val="minor"/>
      </rPr>
      <t xml:space="preserve"> (with football)</t>
    </r>
  </si>
  <si>
    <t xml:space="preserve"> </t>
  </si>
  <si>
    <r>
      <t>III</t>
    </r>
    <r>
      <rPr>
        <sz val="11"/>
        <rFont val="Calibri"/>
        <family val="2"/>
        <scheme val="minor"/>
      </rPr>
      <t xml:space="preserve"> (without football)</t>
    </r>
  </si>
  <si>
    <t>Conference for FY</t>
  </si>
  <si>
    <t>2024-25</t>
  </si>
  <si>
    <t>Please verify the Men's, Women's and Mixed Teams your institution sponsors and/or mark any teams which you need to report revenues or expenses (e.g. Athletic Student Aid for a team that was dropped):</t>
  </si>
  <si>
    <t>Sport</t>
  </si>
  <si>
    <t>Men’s Teams Only</t>
  </si>
  <si>
    <t>Women’s Teams Only</t>
  </si>
  <si>
    <t>Mixed Teams</t>
  </si>
  <si>
    <t>*</t>
  </si>
  <si>
    <t>Acrobatics and Tumbling</t>
  </si>
  <si>
    <t>Baseball</t>
  </si>
  <si>
    <r>
      <t>NOTE</t>
    </r>
    <r>
      <rPr>
        <sz val="11"/>
        <rFont val="Calibri"/>
        <family val="2"/>
        <scheme val="minor"/>
      </rPr>
      <t xml:space="preserve"> - changes made by marking these sports/cells with an "X"</t>
    </r>
  </si>
  <si>
    <t>Basketball</t>
  </si>
  <si>
    <r>
      <t xml:space="preserve">will </t>
    </r>
    <r>
      <rPr>
        <u/>
        <sz val="11"/>
        <rFont val="Calibri"/>
        <family val="2"/>
        <scheme val="minor"/>
      </rPr>
      <t>NOT</t>
    </r>
    <r>
      <rPr>
        <sz val="11"/>
        <rFont val="Calibri"/>
        <family val="2"/>
        <scheme val="minor"/>
      </rPr>
      <t xml:space="preserve"> affect the listings in the sport-specific pages like they</t>
    </r>
  </si>
  <si>
    <t>Bowling</t>
  </si>
  <si>
    <t>do in the on-line system.</t>
  </si>
  <si>
    <t>Cross Country</t>
  </si>
  <si>
    <t>Equestrian</t>
  </si>
  <si>
    <t>Fencing</t>
  </si>
  <si>
    <t>Field Hockey</t>
  </si>
  <si>
    <t>Football</t>
  </si>
  <si>
    <t>Golf</t>
  </si>
  <si>
    <t>Gymnastics</t>
  </si>
  <si>
    <t>Ice Hockey</t>
  </si>
  <si>
    <t>Lacrosse</t>
  </si>
  <si>
    <t>Rifle</t>
  </si>
  <si>
    <t>Rowing</t>
  </si>
  <si>
    <t>Rugby</t>
  </si>
  <si>
    <t>Sand Volleyball</t>
  </si>
  <si>
    <t>Skiing</t>
  </si>
  <si>
    <t>Soccer</t>
  </si>
  <si>
    <t>Softball</t>
  </si>
  <si>
    <t>Stunt</t>
  </si>
  <si>
    <t>Swimming and Diving</t>
  </si>
  <si>
    <t>Tennis</t>
  </si>
  <si>
    <t>Track, Indoor</t>
  </si>
  <si>
    <t>Track, Outdoor</t>
  </si>
  <si>
    <t>Triathlon</t>
  </si>
  <si>
    <t>Volleyball</t>
  </si>
  <si>
    <t>Water Polo</t>
  </si>
  <si>
    <t>Wrestling</t>
  </si>
  <si>
    <t>Others</t>
  </si>
  <si>
    <t>Emerging sports for women</t>
  </si>
  <si>
    <t>Operating Revenue:</t>
  </si>
  <si>
    <t>Item</t>
  </si>
  <si>
    <t>Amount</t>
  </si>
  <si>
    <t>Definition</t>
  </si>
  <si>
    <t>Ticket Sales.</t>
  </si>
  <si>
    <t>Input revenue received for sales of admissions to athletic events. This may include:
•  	Public and faculty sales.
•  	Student sales.
•  	Shipping and Handling fees.
•  	Registration fees.
Please report amounts paid in excess of ticket’s face value to obtain preferential seating or priority in Category 8 (Contributions).</t>
  </si>
  <si>
    <t>Direct State or Other Government Support.</t>
  </si>
  <si>
    <t>Input state, municipal, federal and other appropriations made in support of athletics.
This amount includes funding specifically earmarked for the athletics department by government agencies for which the institution cannot reallocate.
This amount includes state funded employee benefits. Corresponding expenses should be reported in Categories 22 and 24.
Any state or other government support appropriated to the university, for which the university determines the dollar allocation to the athletics department shall be reported in Category 4.</t>
  </si>
  <si>
    <t>Student Fees.</t>
  </si>
  <si>
    <t>Include student fees assessed and restricted for support of intercollegiate athletics.</t>
  </si>
  <si>
    <t>Direct Institutional Support.</t>
  </si>
  <si>
    <t xml:space="preserve">Input direct funds provided by the institution to athletics for the operations of intercollegiate athletics including: 
• Unrestricted funds allocated to the athletics department by the university (e.g. state funds, tuition, tuition discounts/waivers, transfers)
• Federal work study support for student workers employed by athletics.
• Endowment unrestricted income, spending policy distributions and other investment income distributed to athletics in the reporting year to support athletic operations. Athletics restricted endowment income for athletics should be reported in Category 17.
</t>
  </si>
  <si>
    <t>Less-Transfers to Institution.</t>
  </si>
  <si>
    <t>If the institution allocated funds to athletics as represented in Categories 3 and 4 while the athletics department provided a transfer of funds back to the institution in the reporting year, then report the transfer amount as a negative in this category. The transfer amount may not exceed the total of Categories 3 and 4. Transfers back to the institution in excess of Categories 3 and 4 should be reported in Category 50.</t>
  </si>
  <si>
    <t>Indirect Institutional Support.</t>
  </si>
  <si>
    <r>
      <t xml:space="preserve">Input value of costs covered and services provided by the institution to athletics but </t>
    </r>
    <r>
      <rPr>
        <u/>
        <sz val="11"/>
        <rFont val="Calibri"/>
        <family val="2"/>
        <scheme val="minor"/>
      </rPr>
      <t>not charged</t>
    </r>
    <r>
      <rPr>
        <sz val="11"/>
        <rFont val="Calibri"/>
        <family val="2"/>
        <scheme val="minor"/>
      </rPr>
      <t xml:space="preserve"> to athletics including:                                                                                                                                   
• Administrative services provided by the university to athletics but not charged such as HR, Accounting and IT.
• Facilities maintenance.
• Security.
• Risk Management.
• Utilities.
Do not include depreciation.
Note: This category should equal Category 36.  If the institution is paying for debt service, leases, or rental fees for athletic facilities but not charging to athletics, include those amounts in Category 6A.
</t>
    </r>
  </si>
  <si>
    <t>6A</t>
  </si>
  <si>
    <t>Indirect Institutional Support - Athletic Facilities Debt Service, Lease and Rental Fees.</t>
  </si>
  <si>
    <r>
      <t xml:space="preserve">Input debt service payments (principal and interest, including internal loan programs), leases and rental fees for athletics facilities for the reporting year provided by the institution to athletics but </t>
    </r>
    <r>
      <rPr>
        <u/>
        <sz val="11"/>
        <rFont val="Calibri"/>
        <family val="2"/>
        <scheme val="minor"/>
      </rPr>
      <t>not charged</t>
    </r>
    <r>
      <rPr>
        <sz val="11"/>
        <rFont val="Calibri"/>
        <family val="2"/>
        <scheme val="minor"/>
      </rPr>
      <t xml:space="preserve"> to athletics.
Do not report depreciation.
Note: If the institution is paying for all athletic facilities debt service, lease and rental fees and not charging to athletics, this category will equal Category 34.  If athletics or other entities are also paying these expenses or the institution is charging directly to athletics, this category will not equal Category 34.</t>
    </r>
  </si>
  <si>
    <t>Guarantees.</t>
  </si>
  <si>
    <r>
      <t xml:space="preserve">Input revenue received from participation in away games. </t>
    </r>
    <r>
      <rPr>
        <b/>
        <sz val="11"/>
        <rFont val="Calibri"/>
        <family val="2"/>
        <scheme val="minor"/>
      </rPr>
      <t>This includes payments received due to game cancellations.</t>
    </r>
  </si>
  <si>
    <t>Contributions.</t>
  </si>
  <si>
    <t>Input contributions provided and used  by  athletics for the reporting year including:
•  	Amounts received from individuals, corporations, associations, foundations, clubs, or other organizations designated used for the operations of the athletics program.
•  	Funds contributed by outside contributors for the payment of debt service, lease payments or rental fee expenses for athletic facilities in the reporting year.
•  Amounts received above face value for tickets used within the reporting year.
  Contributions shall include cash and marketable securities.
Do not report:
•  	Pledges until funds are provided to athletics for use.
•  Contributions to be used in future other reporting years.</t>
  </si>
  <si>
    <t>In-Kind</t>
  </si>
  <si>
    <t>Input market value of in-kind contributions in the reporting year including:
in the reporting year including:
•  	Dealer-provided automobiles.
•  	Equipment.
•  	Services.
•  	Nutritional product.
All in-kind contributions that are made as a result of a licensing or sponsorship agreement should be reported in Category 15.
Please offset in-kind values in the appropriate expense category.</t>
  </si>
  <si>
    <t>Compensation and Benefits Provided by a Third Party.</t>
  </si>
  <si>
    <t>Input all benefits provided by a third party and contractually guaranteed by the institution, but not included on the institution's W-2. These may include:                                                             
• Car stipend.
• Country club membership.
• Allowances for clothing, housing, and entertainment.
• Speaking fees.
• Camps compensation.
• Media income.
• Shoe and apparel income.
The total of this category should equal expense Categories 23 and 25 combined.</t>
  </si>
  <si>
    <t>Media Rights</t>
  </si>
  <si>
    <r>
      <t xml:space="preserve">Input </t>
    </r>
    <r>
      <rPr>
        <u/>
        <sz val="11"/>
        <rFont val="Calibri"/>
        <family val="2"/>
        <scheme val="minor"/>
      </rPr>
      <t>all</t>
    </r>
    <r>
      <rPr>
        <sz val="11"/>
        <rFont val="Calibri"/>
        <family val="2"/>
        <scheme val="minor"/>
      </rPr>
      <t xml:space="preserve"> revenue received for radio, television, internet, digital and e-commerce rights, including the portion of conference distributions related to media rights - if applicable.
Consult with your conference offices if you do not have the media rights distribution amount available.
</t>
    </r>
  </si>
  <si>
    <t>NCAA Distributions</t>
  </si>
  <si>
    <t>13A</t>
  </si>
  <si>
    <t>Program, Novelty, Parking and Concession Sales</t>
  </si>
  <si>
    <t>Input revenues from:                                                                                                                       
• Game Programs.
• Novelties.
• Food and Concessions.
• Parking.
Advertising should be included in Category 15.</t>
  </si>
  <si>
    <t xml:space="preserve">Royalties, Licensing, Advertisements and Sponsorships. </t>
  </si>
  <si>
    <t>Input revenues from:                                                                                                      
• Sponsorships.
• Licensing Agreements.
• Advertisement.
• Royalties.
• In-kind products and services as part of sponsorship agreement.
An allocation may be necessary to distinguish revenues generated by athletics versus the university if payments are combined.</t>
  </si>
  <si>
    <t>Sports Camp Revenues.</t>
  </si>
  <si>
    <t>Input amounts received by the athletics department for sports camps and clinics.</t>
  </si>
  <si>
    <t>Athletics Restricted Endowment and Investments Income.</t>
  </si>
  <si>
    <r>
      <t xml:space="preserve">Please report </t>
    </r>
    <r>
      <rPr>
        <u/>
        <sz val="11"/>
        <rFont val="Calibri"/>
        <family val="2"/>
        <scheme val="minor"/>
      </rPr>
      <t>spending policy distributions</t>
    </r>
    <r>
      <rPr>
        <sz val="11"/>
        <rFont val="Calibri"/>
        <family val="2"/>
        <scheme val="minor"/>
      </rPr>
      <t xml:space="preserve"> from athletics restricted endowments and </t>
    </r>
    <r>
      <rPr>
        <u/>
        <sz val="11"/>
        <rFont val="Calibri"/>
        <family val="2"/>
        <scheme val="minor"/>
      </rPr>
      <t>investment income used for athletics operations in the reporting year</t>
    </r>
    <r>
      <rPr>
        <sz val="11"/>
        <rFont val="Calibri"/>
        <family val="2"/>
        <scheme val="minor"/>
      </rPr>
      <t xml:space="preserve">.
This category only includes restricted investment and endowment income </t>
    </r>
    <r>
      <rPr>
        <u/>
        <sz val="11"/>
        <rFont val="Calibri"/>
        <family val="2"/>
        <scheme val="minor"/>
      </rPr>
      <t>used</t>
    </r>
    <r>
      <rPr>
        <sz val="11"/>
        <rFont val="Calibri"/>
        <family val="2"/>
        <scheme val="minor"/>
      </rPr>
      <t xml:space="preserve"> for the operations of intercollegiate athletics; institutional allocations of income from unrestricted endowments qualify as "Direct Institutional Support" and should be reported in Category 4.
Note: Please make sure amounts reported are only up to the amount of expenses covered by the endowment for the reporting year.
</t>
    </r>
  </si>
  <si>
    <t>Other Operating Revenue.</t>
  </si>
  <si>
    <t xml:space="preserve">Input any operating revenues received by athletics in the report year which cannot be classified into one of the stated categories.
If the figure is greater than 10% of total revenues, please report the top three activities included in this category in the comments section.
</t>
  </si>
  <si>
    <t>Total Operating Revenue.</t>
  </si>
  <si>
    <t>Operating Expenses:</t>
  </si>
  <si>
    <t>Athletic Student Aid.</t>
  </si>
  <si>
    <r>
      <t xml:space="preserve">Input the total </t>
    </r>
    <r>
      <rPr>
        <b/>
        <sz val="11"/>
        <rFont val="Calibri"/>
        <family val="2"/>
        <scheme val="minor"/>
      </rPr>
      <t xml:space="preserve">dollar </t>
    </r>
    <r>
      <rPr>
        <sz val="11"/>
        <rFont val="Calibri"/>
        <family val="2"/>
        <scheme val="minor"/>
      </rPr>
      <t xml:space="preserve">amount of athletic student-aid for the reporting year including: 
• Summer school.
• Tuition discounts and waivers (unless it is a discount or waiver available to the general student body).
• Aid given to student-athletes who are inactive (medical reasons) or no longer eligible (exhausted eligibility).
</t>
    </r>
    <r>
      <rPr>
        <b/>
        <sz val="11"/>
        <rFont val="Calibri"/>
        <family val="2"/>
        <scheme val="minor"/>
      </rPr>
      <t>• Other expenses related to attendance (e.g. stipend).</t>
    </r>
    <r>
      <rPr>
        <sz val="11"/>
        <rFont val="Calibri"/>
        <family val="2"/>
        <scheme val="minor"/>
      </rPr>
      <t xml:space="preserve">
Note: Division I Grants-in-aid equivalencies are calculated by using the revenue distribution equivalencies by sport and in aggregate. (Athletic grant amount divided by the full grant amount).
Other expenses related to attendance (also known as cost of attendance) should not be included in the grants-in-aid revenue distribution equivalencies. Only tuition, fees, living expenses and course related books are countable for grants-in-aid revenue distribution per Bylaw 20.02.10.
Athletics aid awarded to non-athletes (student managers, graduate assistants, trainers) should be reported as Expenses Not Related to Specific Teams. It is permissible to report only dollars in the Expenses Not Related to Specific Teams row as long as you have reported non- zero entries for Equivalencies, Number of Students, and Dollars (all 3 required for at least one sport).
Note: Pell grants are provided by the government, not the institution or athletics department, and therefore should be excluded from reporting in this category.
Note: This information can be managed within the NCAA's Compliance Assistant software. The </t>
    </r>
    <r>
      <rPr>
        <b/>
        <sz val="11"/>
        <rFont val="Calibri"/>
        <family val="2"/>
        <scheme val="minor"/>
      </rPr>
      <t>equivalencies</t>
    </r>
    <r>
      <rPr>
        <sz val="11"/>
        <rFont val="Calibri"/>
        <family val="2"/>
        <scheme val="minor"/>
      </rPr>
      <t xml:space="preserve"> entered into compliance assistance will automatically populate to the athletic student aid section within the NCAA Financial Reporting System when the CA import feature is selected.</t>
    </r>
  </si>
  <si>
    <r>
      <t xml:space="preserve">Input amounts paid to visiting participating institutions, including per diems and/or travel and meal expenses. </t>
    </r>
    <r>
      <rPr>
        <b/>
        <sz val="11"/>
        <rFont val="Calibri"/>
        <family val="2"/>
        <scheme val="minor"/>
      </rPr>
      <t>This includes payments made due to game cancellations.</t>
    </r>
  </si>
  <si>
    <t>Coaching Salaries, Benefits, and Bonuses Paid by the University and Related Entities.</t>
  </si>
  <si>
    <t>Coaching Salaries, Benefits and Bonuses Paid by a Third Party.</t>
  </si>
  <si>
    <t>Support Staff/Administrative Compensation, Benefits and Bonuses Paid by the University and Related Entities.</t>
  </si>
  <si>
    <r>
      <t xml:space="preserve">Input compensation, bonuses and benefits paid to all administrative and support staff reportable on the university or related entities (e.g., foundations or booster clubs) W-2 and 1099 forms, </t>
    </r>
    <r>
      <rPr>
        <b/>
        <sz val="11"/>
        <rFont val="Calibri"/>
        <family val="2"/>
        <scheme val="minor"/>
      </rPr>
      <t>as well as any non-taxable benefits,</t>
    </r>
    <r>
      <rPr>
        <sz val="11"/>
        <rFont val="Calibri"/>
        <family val="2"/>
        <scheme val="minor"/>
      </rPr>
      <t xml:space="preserve"> inclusive of: 
• Gross wages and bonuses.
• Benefits including allowances, speaking fees, retirement, stipends, memberships, media income, tuition reimbursement</t>
    </r>
    <r>
      <rPr>
        <b/>
        <sz val="11"/>
        <rFont val="Calibri"/>
        <family val="2"/>
        <scheme val="minor"/>
      </rPr>
      <t>/exemptions</t>
    </r>
    <r>
      <rPr>
        <sz val="11"/>
        <rFont val="Calibri"/>
        <family val="2"/>
        <scheme val="minor"/>
      </rPr>
      <t xml:space="preserve"> and earned deferred compensation, including those funded by the state.
Staff members responsible for the gender specific athletics department, but not a specific sport (e.g., director of men's athletics), will have their compensation figures reported as Expenses Not Related to Specific Teams fields. Athletics department staff members who assist both men's and women's teams (e.g., sports information director, academic advisor) will be reported as Not Allocated by Gender column.</t>
    </r>
  </si>
  <si>
    <t>Support Staff/Administrative Compensation and Benefits Paid by a Third Party.</t>
  </si>
  <si>
    <r>
      <t xml:space="preserve">Input compensation, bonuses and benefits paid to administrative and support staff by a third party and contractually guaranteed by the institution, but not included on the institutions W-2, </t>
    </r>
    <r>
      <rPr>
        <b/>
        <sz val="11"/>
        <rFont val="Calibri"/>
        <family val="2"/>
        <scheme val="minor"/>
      </rPr>
      <t>as well as non-taxable benefits,</t>
    </r>
    <r>
      <rPr>
        <sz val="11"/>
        <rFont val="Calibri"/>
        <family val="2"/>
        <scheme val="minor"/>
      </rPr>
      <t xml:space="preserve"> including:       
• Car stipend.
• Country club membership.
• Allowances for clothing, housing, and entertainment.
• Speaking fees.
• Camps compensation.
• Media income.
• Shoe and apparel income.
Expense Category 23 and 25 should equal Category 10.</t>
    </r>
  </si>
  <si>
    <t>Severance Payments.</t>
  </si>
  <si>
    <t>Input severance payments and applicable benefits recognized for past coaching and administrative personnel.</t>
  </si>
  <si>
    <t>Recruiting.</t>
  </si>
  <si>
    <t>Input transportation, lodging and meals for prospective student-athletes and institutional personnel on official and unofficial visits, telephone call charges, postage and such. Include value of use of institution's own vehicles or airplanes as well as in-kind value of loaned or contributed transportation.</t>
  </si>
  <si>
    <t>Team Travel</t>
  </si>
  <si>
    <t>Sports Equipment, Uniforms and Supplies.</t>
  </si>
  <si>
    <t>Game Expenses.</t>
  </si>
  <si>
    <t>Fund Raising, Marketing and Promotion.</t>
  </si>
  <si>
    <t>Input costs associated with fund raising, marketing and promotion for media guides, brochures, recruiting publications, etc.</t>
  </si>
  <si>
    <t>Sports Camp Expenses.</t>
  </si>
  <si>
    <t>Spirit Groups</t>
  </si>
  <si>
    <t>Athletic Facilities Debt Service, Leases and Rental Fee</t>
  </si>
  <si>
    <r>
      <t xml:space="preserve">Input debt service payments (principal and interest, including internal loan programs), leases and rental fees for athletics facilities for the reporting year regardless of entity paying (athletics, institution or other).
Do not report depreciation.
Note: If the institution is paying for </t>
    </r>
    <r>
      <rPr>
        <u/>
        <sz val="11"/>
        <rFont val="Calibri"/>
        <family val="2"/>
        <scheme val="minor"/>
      </rPr>
      <t>all</t>
    </r>
    <r>
      <rPr>
        <sz val="11"/>
        <rFont val="Calibri"/>
        <family val="2"/>
        <scheme val="minor"/>
      </rPr>
      <t xml:space="preserve"> debt service, leases, or rental fees for athletic facilities but not charging to athletics, this category should equal Category 6A.  If athletics or other entities are paying these expenses or the institution is charging directly to athletics, this category will not equal Category 6A.
</t>
    </r>
  </si>
  <si>
    <t>Direct Overhead and Administrative Expenses</t>
  </si>
  <si>
    <t>Indirect Institutional Support</t>
  </si>
  <si>
    <r>
      <t xml:space="preserve">Input overhead and administrative expenses </t>
    </r>
    <r>
      <rPr>
        <u/>
        <sz val="11"/>
        <rFont val="Calibri"/>
        <family val="2"/>
        <scheme val="minor"/>
      </rPr>
      <t>not paid by or charged directly to athletics</t>
    </r>
    <r>
      <rPr>
        <sz val="11"/>
        <rFont val="Calibri"/>
        <family val="2"/>
        <scheme val="minor"/>
      </rPr>
      <t xml:space="preserve"> including:
• Administrative/Overhead fees </t>
    </r>
    <r>
      <rPr>
        <u/>
        <sz val="11"/>
        <rFont val="Calibri"/>
        <family val="2"/>
        <scheme val="minor"/>
      </rPr>
      <t>not charged</t>
    </r>
    <r>
      <rPr>
        <sz val="11"/>
        <rFont val="Calibri"/>
        <family val="2"/>
        <scheme val="minor"/>
      </rPr>
      <t xml:space="preserve"> by the institution to athletics.
• Facilities maintenance.
• Security.
• Risk Management.
• Utilities.
• Equipment Repair.
• Telephone.
• Other Administrative Expenses.
Do not report depreciation.
Note: This category should equal Category 6.
</t>
    </r>
  </si>
  <si>
    <t>Medical Expenses and Insurance</t>
  </si>
  <si>
    <t>Input medical expenses and medical insurance premiums for student-athletes.</t>
  </si>
  <si>
    <t>Memberships and Dues</t>
  </si>
  <si>
    <t>Input membership, conference and association dues.</t>
  </si>
  <si>
    <t>Student-Athlete Meals (non-travel)</t>
  </si>
  <si>
    <t>Include meal allowance and food/snacks provided to student-athletes.
Note: Meals provided during team travel should be reported in Category 28.</t>
  </si>
  <si>
    <t>Other Operating Expenses.</t>
  </si>
  <si>
    <t xml:space="preserve">Input any operating expenses paid by athletics in the report year which cannot be classified into one of the stated categories, including:
• Non-team travel (conferences, etc.).
• Team banquets and awards.
If the figure is greater than 10% of total expenses, please report the top three activities included in this category in the comments section.
</t>
  </si>
  <si>
    <r>
      <t xml:space="preserve">blah </t>
    </r>
    <r>
      <rPr>
        <strike/>
        <sz val="11"/>
        <rFont val="Calibri"/>
        <family val="2"/>
        <scheme val="minor"/>
      </rPr>
      <t>strike</t>
    </r>
    <r>
      <rPr>
        <sz val="11"/>
        <rFont val="Calibri"/>
        <family val="2"/>
        <scheme val="minor"/>
      </rPr>
      <t xml:space="preserve"> blah</t>
    </r>
  </si>
  <si>
    <t>41A</t>
  </si>
  <si>
    <t>Total Operating Expenses.</t>
  </si>
  <si>
    <t>Enter Institutional Total Revenue and Operating Expenses Info</t>
  </si>
  <si>
    <t>Not Allocated by Gender</t>
  </si>
  <si>
    <t>Summary:</t>
  </si>
  <si>
    <t>Revenues by Source</t>
  </si>
  <si>
    <t>Men's</t>
  </si>
  <si>
    <t>Women's</t>
  </si>
  <si>
    <t>No Gender</t>
  </si>
  <si>
    <t>Grand Total</t>
  </si>
  <si>
    <t>Subtotal All Teams</t>
  </si>
  <si>
    <t>Revenue Not Related to Specific Teams</t>
  </si>
  <si>
    <t xml:space="preserve">Total Revenue </t>
  </si>
  <si>
    <t>Male Athletes</t>
  </si>
  <si>
    <t>Female Athletes</t>
  </si>
  <si>
    <t>Scholarships</t>
  </si>
  <si>
    <t>Number of Students Receiving Athletic Aid</t>
  </si>
  <si>
    <t>Total Dollar Amount</t>
  </si>
  <si>
    <t>Expenses Not Related to Specific Teams</t>
  </si>
  <si>
    <t xml:space="preserve">Total Expenses </t>
  </si>
  <si>
    <t>Enter additional Grant-In-Aid Info</t>
  </si>
  <si>
    <t>Expenses by Object of Expenditure</t>
  </si>
  <si>
    <t>Number of Positions</t>
  </si>
  <si>
    <t>FTE</t>
  </si>
  <si>
    <t xml:space="preserve">Summary:  </t>
  </si>
  <si>
    <t>Head</t>
  </si>
  <si>
    <t>Asst</t>
  </si>
  <si>
    <t>Not by Gender</t>
  </si>
  <si>
    <t>Men's Teams Head Coaches</t>
  </si>
  <si>
    <t>Men's Teams Assistant Coaches</t>
  </si>
  <si>
    <t>Women's Teams Head Coaches</t>
  </si>
  <si>
    <t>Women's Teams Assistant Coaches</t>
  </si>
  <si>
    <t>Equity in Athletics Disclosure Act</t>
  </si>
  <si>
    <t>TABLE 1 - ATHLETICS PARTICIPATION</t>
  </si>
  <si>
    <t>Number of Participants</t>
  </si>
  <si>
    <t>Number of Participants Participating on a Second Team</t>
  </si>
  <si>
    <t>Number of Participants Participating on a Third Team</t>
  </si>
  <si>
    <t>Coed Teams</t>
  </si>
  <si>
    <t>Men’s Teams</t>
  </si>
  <si>
    <t>Women’s Teams</t>
  </si>
  <si>
    <t>(Enter X)</t>
  </si>
  <si>
    <t>Total Participants</t>
  </si>
  <si>
    <t>Percentage of Participants</t>
  </si>
  <si>
    <t>ALL</t>
  </si>
  <si>
    <t>Unduplicated Count of Participants</t>
  </si>
  <si>
    <t>Total Participants                     Men and Women</t>
  </si>
  <si>
    <t>*  “Track and Field, X-Country” participants are broken out by each of the three sports.</t>
  </si>
  <si>
    <t>Table 1</t>
  </si>
  <si>
    <t>TABLE 2A --- HEAD COACHES ASSIGNMENTS MEN'S TEAMS</t>
  </si>
  <si>
    <t>This table lists the number of head coaches assigned to each women's team, whether that coach is a male or female, whether that coach is assigned to that team on a full-time or part-time basis, and whether that coach is a full-time employee of the institution.  The table includes paid coaches, volunteer coaches, interns, and graduate assistant coaches.  For purposes of this report, the term "Full Time Coaching Duties" means the individual's employment responsibilities at the institution are exclusively those as coach of that team, and only that team, and are consistent with the institution's definition of a full-time employee of the institution (e.g.,  40 hours per week or more) or part-time employee of the institution (e.g., less than 40 hours per week).  For purposes of this report, the term "Full Time University Employee" means the individual's overall employment responsibilities at the institution are consistent with the institution's definition of a full-time employee (e.g., 40 hours per week or more) although that individual may have responsibilities other than as coach of that team, either within the athletic department or another department of the institution.  USE WHOLE NUMBERS ONLY.</t>
  </si>
  <si>
    <t>TOTAL:</t>
  </si>
  <si>
    <t>(Male FT coaching duties + Male PT coaching duties + Female FT coaching duties + Female PT coaching duties)</t>
  </si>
  <si>
    <t>Head Coaches of Men's Teams</t>
  </si>
  <si>
    <t>Male Coaches - Head Count</t>
  </si>
  <si>
    <t>Female Coaches - Head Count</t>
  </si>
  <si>
    <t>Full Time Coaching Duties</t>
  </si>
  <si>
    <t>Part Time Coaching Duties</t>
  </si>
  <si>
    <t>Full Time University Employee</t>
  </si>
  <si>
    <t>Part Time University Employee or Volunteer</t>
  </si>
  <si>
    <t>Coaching Position Totals</t>
  </si>
  <si>
    <t>Table 2A</t>
  </si>
  <si>
    <t>TABLE 2B --- HEAD COACHES ASSIGNMENTS WOMEN'S TEAMS</t>
  </si>
  <si>
    <t>Head Coaches of Women's Teams</t>
  </si>
  <si>
    <t>Table 2B</t>
  </si>
  <si>
    <t>TABLE 3A --- ASSISTANT COACHES ASSIGNMENTS MEN'S TEAMS</t>
  </si>
  <si>
    <t xml:space="preserve">This table lists the number of assistant coaches assigned to each men's team, whether the coaches are male or female, whether they are assigned to that team on a full-time or part-time basis, and whether they are full-time employees of the institution.  The table includes paid coaches, volunteer coaches, interns, and graduate assistant coaches.  For purposes of this report, the term "Full Time Coaching Duties" means the individual's employment responsibilities at the institution are exclusively those as coach of that team, and only that team, and are consistent with the institution's definition of a full-time employee of the institution (e.g.,  40 hours per week or more) or part-time employee of the institution (e.g., less than 40 hours per week).  For purposes of this report, the term "Full Time University Employee" means the individual's overall employment responsibilities at the institution are consistent with the institution's definition of a full-time employee (e.g., 40 hours per week or more) although that individual may have responsibilities other than as coach of that team, either within the athletic department or another department of the institution.  USE WHOLE NUMBERS ONLY.   </t>
  </si>
  <si>
    <t>Assistant Coaches of Men's Teams</t>
  </si>
  <si>
    <t>Table 3A</t>
  </si>
  <si>
    <t>TABLE 3B --- ASSISTANT COACHES ASSIGNMENTS WOMEN'S TEAMS</t>
  </si>
  <si>
    <t>This table lists the number of assistant coaches assigned to each women's team, whether the coaches are male or female, whether they are assigned to that team on a full-time or part-time basis, and whether they are full-time employees of the institution.  The table includes paid coaches, volunteer coaches, interns, and graduate assistant coaches.  For purposes of this report, the term "Full Time Coaching Duties" means the individual's employment responsibilities at the institution are exclusively those as coach of that team, and only that team, and are consistent with the institution's definition of a full-time employee of the institution (e.g.,  40 hours per week or more) or part-time employee of the institution (e.g., less than 40 hours per week).  For purposes of this report, the term "Full Time University Employee" means the individual's overall employment responsibilities at the institution are consistent with the institution's definition of a full-time employee (e.g., 40 hours per week or more) although that individual may have responsibilities other than as coach of that team, either within the athletic department or another department of the institution.  USE WHOLE NUMBERS ONLY.</t>
  </si>
  <si>
    <t>Assistant Coaches of Women's Teams</t>
  </si>
  <si>
    <t>Table 3B</t>
  </si>
  <si>
    <t>Please provide the additional information requested below:</t>
  </si>
  <si>
    <t>Grant-In-Aid</t>
  </si>
  <si>
    <t>View Athletic Aid by Gender by Sport</t>
  </si>
  <si>
    <t>Average Cost of Full Grant-In-Aid</t>
  </si>
  <si>
    <t>Dollars</t>
  </si>
  <si>
    <t>In-State</t>
  </si>
  <si>
    <t>Out-of-State</t>
  </si>
  <si>
    <t>Total Revenues and Operating Expenses of the Entire Institution</t>
  </si>
  <si>
    <t>View Athletic-Related Total Revenues and Expenses</t>
  </si>
  <si>
    <t>As Indicated on the Institution’s Financial Statement</t>
  </si>
  <si>
    <t>Revenues</t>
  </si>
  <si>
    <t>Expenses</t>
  </si>
  <si>
    <t>Total  for the Entire Institution</t>
  </si>
  <si>
    <t>Capital Expenditures</t>
  </si>
  <si>
    <t>View Capital Expenses by Gender by Sport</t>
  </si>
  <si>
    <t>Does your institution utilize an athletic facility that is not under the direct control of the university (e.g. municipal facility, professional facility)?</t>
  </si>
  <si>
    <t>Yes, if yes complete question 2</t>
  </si>
  <si>
    <t>No</t>
  </si>
  <si>
    <t>If the facility(s) is not under the control of the university, check one or more of the following boxes:</t>
  </si>
  <si>
    <t>Football Stadium?</t>
  </si>
  <si>
    <t>Basketball facility?</t>
  </si>
  <si>
    <t>Other: Identify facility(s)</t>
  </si>
  <si>
    <t>Current year additions:  Additions to facilities during the current reporting period.  (Please round to the nearest $1 million).</t>
  </si>
  <si>
    <t>Estimated Amount</t>
  </si>
  <si>
    <t>a</t>
  </si>
  <si>
    <t>Football Athletic Facilities</t>
  </si>
  <si>
    <t>b</t>
  </si>
  <si>
    <t>Basketball Athletic Facilities</t>
  </si>
  <si>
    <t>c</t>
  </si>
  <si>
    <t>Other Facilities</t>
  </si>
  <si>
    <t>d</t>
  </si>
  <si>
    <t>Total Athletic Facilities (a+b+c)</t>
  </si>
  <si>
    <t>Total book value of athletic-related plant and equipment net of depreciation.  (Please round to the nearest $5 million).</t>
  </si>
  <si>
    <t>Athletic-Related Property Plant and Equipment Balance</t>
  </si>
  <si>
    <t>Institution's Total Property Plant and Equipment Balance*</t>
  </si>
  <si>
    <t>*Record amounts represented on the most recent annual financial statements for your institution.</t>
  </si>
  <si>
    <t>Total annual debt service on athletic and university facilities (Please round to the nearest $1 million).</t>
  </si>
  <si>
    <t>Athletic-Related Facilities Annual Debt Service</t>
  </si>
  <si>
    <t>Institution's Annual Debt Service</t>
  </si>
  <si>
    <t>Total debt outstanding on athletic and university facilities (Please round to the nearest $5 million).</t>
  </si>
  <si>
    <t>Athletic-Related Outstanding Debt Balance</t>
  </si>
  <si>
    <t>Institution's Total Outstanding Debt Balance</t>
  </si>
  <si>
    <t>Total insured value of athletic and university facilities (Please round to the nearest $5 million).</t>
  </si>
  <si>
    <t>Insured Value</t>
  </si>
  <si>
    <t xml:space="preserve">Athletic-Related Property Plant and Equipment </t>
  </si>
  <si>
    <t xml:space="preserve">Institution's Total Property Plant and Equipment </t>
  </si>
  <si>
    <t>Other Reporting Items</t>
  </si>
  <si>
    <t>Total Revenues and Operating Expenses of the Entire Institution as Indicated on the Institution’s Financial Statement:</t>
  </si>
  <si>
    <t>Institutional Expenses</t>
  </si>
  <si>
    <t>**Record amounts represented on the most recent annual financial statements for your institution.  This schedule may require the assistance of the institution's business office.</t>
  </si>
  <si>
    <t>Institution's Education and General Expenses:</t>
  </si>
  <si>
    <t>Average Cost of Full Grant-In-Aid:</t>
  </si>
  <si>
    <t>Average Cost of Attendance:</t>
  </si>
  <si>
    <t>50.</t>
  </si>
  <si>
    <t>Excess Transfers to Institution</t>
  </si>
  <si>
    <t>51.</t>
  </si>
  <si>
    <t>Conference Realignment Expenses</t>
  </si>
  <si>
    <t>Total annual debt service on athletic and university facilities:</t>
  </si>
  <si>
    <t>Athletically-Related Facilities Annual Debt Service:</t>
  </si>
  <si>
    <t>Institution's Annual Debt Service**:</t>
  </si>
  <si>
    <t>Total debt outstanding on athletic and university facilities:</t>
  </si>
  <si>
    <t>52.</t>
  </si>
  <si>
    <t>Athletically-Related Outstanding Debt Balance:</t>
  </si>
  <si>
    <t>53.</t>
  </si>
  <si>
    <t>Total Outstanding Debt Balance**:</t>
  </si>
  <si>
    <t>Value of Athletics Dedicated and Institutional Endowments:</t>
  </si>
  <si>
    <t>54.</t>
  </si>
  <si>
    <t>Value of Athletics Dedicated Endowments:</t>
  </si>
  <si>
    <t>Input total fair market value of athletics-dedicated endowments at the end of the reporting year.</t>
  </si>
  <si>
    <t>55.</t>
  </si>
  <si>
    <t>Value of Institutional Endowments:</t>
  </si>
  <si>
    <t>Input total fair market value of institutional endowments at the end of the reporting year.</t>
  </si>
  <si>
    <t>56.</t>
  </si>
  <si>
    <t>Total Athletics Related Capital Expenditures:</t>
  </si>
  <si>
    <t>Total Athletics Related Capital Expenditures</t>
  </si>
  <si>
    <t>Input additions only for cost of athletics related capital expenditures for the reporting year.</t>
  </si>
  <si>
    <t>Expenses Dedicated to Compliance:</t>
  </si>
  <si>
    <t>Expenses Dedicated to Compliance</t>
  </si>
  <si>
    <t>Name of Compliance Software Used</t>
  </si>
  <si>
    <t>Compliance FTEs</t>
  </si>
  <si>
    <t xml:space="preserve">  Pell Grants</t>
  </si>
  <si>
    <t>The data entered in this section will be used to calculate a portion of the Special Assistance Fund (SAF).  The SAF is an NCAA revenue distribution that is released to the conference to then disburse at their discretion to the institutions to assist with student-athlete's well-being.  For more information please reference the NCAA Revenue Distribution Plan located on www.ncaa.org.</t>
  </si>
  <si>
    <t>Instructions:</t>
  </si>
  <si>
    <t>1.</t>
  </si>
  <si>
    <t>Indicate the total number of Division I student-athletes who, during the (auto-populate academic year), received a Pell Grant award (e.g. Pell Grant Recipients on Full Grants-in-Aid, Pell Grant Recipients on Partial Grants-in-Aid and Pell Grant Recipients with no Grants-in-Aid).</t>
  </si>
  <si>
    <t>NOTE: Student-athletes receiving Pell grants should only be counted once.  Please follow Bylaw 15.5.9 to place those multisport student-athletes within the correct countable sport for Pell grant purposes.</t>
  </si>
  <si>
    <t>2.</t>
  </si>
  <si>
    <t>Once the (auto-populate academic year) Pell Grants have been entered they will be compared to prior year's Pell Grant totals.</t>
  </si>
  <si>
    <t>3.</t>
  </si>
  <si>
    <t>A Variance Comment will be required if there is a change in prior year's Pell Grants to current year's Pell Grants that is +/- 20.</t>
  </si>
  <si>
    <t>(auto-populate academic year) Pell Grants</t>
  </si>
  <si>
    <t>Prior Year Pell Grants</t>
  </si>
  <si>
    <t>Variance Totals</t>
  </si>
  <si>
    <r>
      <t xml:space="preserve">Total </t>
    </r>
    <r>
      <rPr>
        <b/>
        <u/>
        <sz val="11"/>
        <color theme="1"/>
        <rFont val="Calibri"/>
        <family val="2"/>
        <scheme val="minor"/>
      </rPr>
      <t xml:space="preserve">Dollar Amount </t>
    </r>
    <r>
      <rPr>
        <u/>
        <sz val="11"/>
        <color theme="1"/>
        <rFont val="Calibri"/>
        <family val="2"/>
        <scheme val="minor"/>
      </rPr>
      <t>for SAs on Pell Grants</t>
    </r>
  </si>
  <si>
    <t>$</t>
  </si>
  <si>
    <t>M Basketball</t>
  </si>
  <si>
    <t>W Basketball</t>
  </si>
  <si>
    <t>Beach Volleyball</t>
  </si>
  <si>
    <t>M Cross Country</t>
  </si>
  <si>
    <t>W Cross Country</t>
  </si>
  <si>
    <t>Mixed Team Cross Country</t>
  </si>
  <si>
    <t>M Fencing</t>
  </si>
  <si>
    <t>W Fencing</t>
  </si>
  <si>
    <t>Mixed Team Fencing</t>
  </si>
  <si>
    <t>M Golf</t>
  </si>
  <si>
    <t>W Golf</t>
  </si>
  <si>
    <t>Mixed Team Golf</t>
  </si>
  <si>
    <t>M Gymnastics</t>
  </si>
  <si>
    <t>W Gymnastics</t>
  </si>
  <si>
    <t>Mixed Team Gymnastics</t>
  </si>
  <si>
    <t>M Ice Hockey</t>
  </si>
  <si>
    <t>W Ice Hockey</t>
  </si>
  <si>
    <t>M Lacrosse</t>
  </si>
  <si>
    <t>W Lacrosse</t>
  </si>
  <si>
    <t>M Rifle</t>
  </si>
  <si>
    <t>W Rifle</t>
  </si>
  <si>
    <t>Mixed Team Rifle</t>
  </si>
  <si>
    <t>M Skiing</t>
  </si>
  <si>
    <t>W Skiing</t>
  </si>
  <si>
    <t>Mixed Team Skiing</t>
  </si>
  <si>
    <t>M Soccer</t>
  </si>
  <si>
    <t>W Soccer</t>
  </si>
  <si>
    <t>M Swimming and Diving</t>
  </si>
  <si>
    <t>W Swimming and Diving</t>
  </si>
  <si>
    <t>Mixed Team Swimming and Diving</t>
  </si>
  <si>
    <t>M Tennis</t>
  </si>
  <si>
    <t>W Tennis</t>
  </si>
  <si>
    <t>Mixed Team Tennis</t>
  </si>
  <si>
    <t>M Track, Indoor</t>
  </si>
  <si>
    <t>W Track, Indoor</t>
  </si>
  <si>
    <t>M Track, Outdoor</t>
  </si>
  <si>
    <t>W Track, Outdoor</t>
  </si>
  <si>
    <t>M Volleyball</t>
  </si>
  <si>
    <t>W Volleyball</t>
  </si>
  <si>
    <t>Mixed Team Volleyball</t>
  </si>
  <si>
    <t>M Water Polo</t>
  </si>
  <si>
    <t>W Water Polo</t>
  </si>
  <si>
    <t>M Wrestling</t>
  </si>
  <si>
    <t>Mixed Team Wrestling</t>
  </si>
  <si>
    <t>Total</t>
  </si>
  <si>
    <t>Variance Comments
(required if change is more than +/- 20 Pell Grants)</t>
  </si>
  <si>
    <t>An institution is encouraged to provide any further information it believes might be helpful to students, prospective students</t>
  </si>
  <si>
    <t>or the public to interpret the information provided above, or that might help a prospective student-athlete make an informed</t>
  </si>
  <si>
    <t>choice of an athletics program.  For example, an institution may include a history of its athletics programs, or explanation</t>
  </si>
  <si>
    <t>of unusual or exceptional circumstances that would better explain the data or their significance.</t>
  </si>
  <si>
    <t>COMMENTS</t>
  </si>
  <si>
    <t>Total of Categories 1 through 19.</t>
  </si>
  <si>
    <t>Input all expenses paid by the athletics department, including non-athletics personnel salaries and benefits, from hosting sports camps and clinics.
Note: Athletics personnel salaries and benefits should be reported in Categories 22 thorugh 25.</t>
  </si>
  <si>
    <r>
      <t xml:space="preserve">Athletics Participation:  A participant at a NCAA member Institution is defined as a student-athlete who at any point during the academic year: 
     (a) is listed as a team member; 
     (b) practices with the varsity team and receives coaching from one or more varsity coaches; or 
     (c) receives athletically-related student aid. 
Any student who satisfies one or more of the criteria above is a participant, including a student on a team the institution designates or defines as junior varsity, freshman, or novice, or a student who does not play in a scheduled contest, whether for medical reasons or to preserve eligibility (i.e., a redshirt). 
Student-athletes who participate in more than one sport should be counted in each sport.  
</t>
    </r>
    <r>
      <rPr>
        <b/>
        <sz val="11"/>
        <color indexed="10"/>
        <rFont val="Calibri"/>
        <family val="2"/>
        <scheme val="minor"/>
      </rPr>
      <t>Male practice players are NOT to be included on the NCAA form as participants in this table.</t>
    </r>
  </si>
  <si>
    <t xml:space="preserve">8.01.3 Responsibility to Monitor and Report. -- An institution shall comply with all applicable rules and regulations of the Association in the conduct of its intercollegiate athletics programs. It shall monitor its programs to ensure compliance and to identify  and  report  instances  in  which  compliance  has  not  been  achieved.  An  institution  shall  cooperate  fully  with  any enforcement efforts and shall take appropriate corrective actions, as necessary. Members of an institution's staff, student-athletes, and other individuals and groups representing the institution's athletics interests shall comply with the applicable Association rules, including rules requiring cooperation with enforcement efforts, and the member institution shall be responsible for such compliance. (Adopted: 8/1/22)
</t>
  </si>
  <si>
    <t xml:space="preserve">Please describe the total expenses dedicated to fulfilling that responsibility. </t>
  </si>
  <si>
    <r>
      <t xml:space="preserve">Input one-time amounts paid by athletics and by the institution above normal operating expenses for conference realignment (e.g., exit fees, consulting fees, legal fees, signage, advertising, public relations), Ensure all regular operating expenses such as team travel are reported in the normal expense categories above. Any new revenues should be reported in Category 13. The amount submitted in this category </t>
    </r>
    <r>
      <rPr>
        <b/>
        <u/>
        <sz val="11"/>
        <rFont val="Calibri"/>
        <family val="2"/>
        <scheme val="minor"/>
      </rPr>
      <t>should not</t>
    </r>
    <r>
      <rPr>
        <b/>
        <sz val="11"/>
        <rFont val="Calibri"/>
        <family val="2"/>
        <scheme val="minor"/>
      </rPr>
      <t xml:space="preserve"> be included in Categories 20 through 41.</t>
    </r>
  </si>
  <si>
    <t>Input the amount of athletic-related funds for the reporting year that are contributed back to your institution that were not applicable to be counted or are in excess of those funds allowable to be counted in Category 5.</t>
  </si>
  <si>
    <t xml:space="preserve">15.02.6 Full Grant-in-Aid. -- A full grant-in-aid is financial aid that consists of tuition and fees, room and board, books, and other expenses related to attendance at the institution up to the cost of attendance established pursuant to Bylaws 15.02.2 and 15.02.2.1. </t>
  </si>
  <si>
    <t>15.02.2 Cost of Attendance. -- The "cost of attendance" is an amount calculated by an institutional financial aid office, using federal regulations, that includes the total cost of tuition and fees, living expenses, books and supplies, transportation, and other expenses related to attendance at the institution.  Reference 15.02.2.1 for Calculation of Cost of Attendance.</t>
  </si>
  <si>
    <t>Education and General expenses as defined in NACUBO’S Finance and Reporting Manual:  Education and General expenses are categorized as instruction, research, public service, academic support, student services, instructional support, and scholarships and fellowships.  Education and General expenses does not include auxiliary enterprises, hospitals or independent operations.</t>
  </si>
  <si>
    <t>Education and General</t>
  </si>
  <si>
    <t>, 2025</t>
  </si>
  <si>
    <t>Total NCAA
Distributions</t>
  </si>
  <si>
    <t>Total revenues received from the NCAA excluding football (sum of categories 12A through 12C).</t>
  </si>
  <si>
    <t>NCAA Host Revenue Settlements</t>
  </si>
  <si>
    <t>12A</t>
  </si>
  <si>
    <t>12B</t>
  </si>
  <si>
    <t>12C</t>
  </si>
  <si>
    <t>Input revenues received from the NCAA which could include revenue distributions and grants.
NCAA distributions or grants may be provided by the conference office. Consult with the conference office to accurately account for the amount received to then include in this category.</t>
  </si>
  <si>
    <t>Input payments received from the NCAA for hosting a tournament or championship.</t>
  </si>
  <si>
    <t>Post-Season Non-Football NCAA Expense Reimbursements</t>
  </si>
  <si>
    <t>Input all amounts received related to participation in a post-season play game other than football, including:
•  	Expense reimbursements.
•  	NCAA travel reimbursements.
Note: The amounts entered should not include conference tournament or championship revenues.</t>
  </si>
  <si>
    <t>Input all revenues received by conference distribution, excluding portions of 
distribution relating to media rights, reported in Category 11, or NCAA distributions, reported in Category 12.
Note: Conference distributions of revenue generated by post-season play to conference members are to be recorded in Category 13A.  Distributions for reimbursement of post-season play expenses for non-football are to be recorded in Category 12C and for football in Category 19.</t>
  </si>
  <si>
    <t xml:space="preserve">Conference Distributions (Non Media and Non Post-Season) </t>
  </si>
  <si>
    <t>Conference Distributions of Post-Season Generated Revenue</t>
  </si>
  <si>
    <t>Input conference distributions of revenue generated by post-season play to conference members for all sports. 
Note: Distributions for reimbursement of post-season non-football expenses should be included in Category 12C and football expenses in Category 19.  Portions of the distribution related to media rights are reported in Category 11, NCAA revenue distributions/grants are reported in Category 12A and all other conference distributions are reported in Category 13 or 13A. The amounts entered should not include conference tournament or championship revenues.</t>
  </si>
  <si>
    <t>Input compensation, bonuses and benefits paid to all coaches reportable on the university or related entities W-2 and 1099 forms, as well as non-taxable benefits (1098T), inclusive of:
•	  Gross wages and bonuses.
•	  Taxable and non-taxable benefits include allowances, speaking fees, retirement, stipends, memberships, media income, tuition reimbursement/exemptions (for self or a dependent) and earned deferred compensation, including those funded by the state.
Place any severance payments in Category 26.
Note: Bonuses related to participation in a post-season game should be included in Category 41A or 42A respectively.</t>
  </si>
  <si>
    <t>Input compensation, bonuses and benefits paid to all coaches by a third party and contractually guaranteed by the institution, but not included on the institutions W-2, as well as any non-taxable benefits, including:
•	Car stipend.
•	Country club membership.
•	Allowances for clothing, housing, and entertainment.
•	Speaking fees.
•	Camp compensation.
•	Media income.
•	Shoe and apparel income.
Expense Category 23 and 25 should equal Category 10.
Note: Bonuses related to participation in a post-season game should be included in Category 41A or 42A respectively.</t>
  </si>
  <si>
    <t>Include support for spirit groups including bands, cheerleaders, mascots, dancers, etc.
Note: Expenses related to post-season play should be included in Categories 41 or 42 respectively.</t>
  </si>
  <si>
    <t>Input overhead and administrative expenses paid by or charged directly to athletics including: 
•	  Administrative/Overhead fees charged by the institution to athletics.
•	  Security.
•	  Risk Management.
•	  Other Administrative Expenses.</t>
  </si>
  <si>
    <t>35A</t>
  </si>
  <si>
    <t>Input facilities maintenance and operations expenses paid by or charged directly to athletics including: 
•	  Facilities maintenance.
•	  Utilities. 
•	  Equipment Repair.</t>
  </si>
  <si>
    <t>Input air travel, ground travel, lodging, meals, and incidentals (including housing
costs incurred during school break period) for competition related to preseason and 
regular season. Amounts incurred for food, lodging for housing the team before a home game, use of the institution’s own vehicles, airplanes, or in-kind value of
donor-provided transportation should be included.  
Note: Expenses related to post-season play should be included in Categories 41 or 42 respectively.</t>
  </si>
  <si>
    <t>Input items that are provided to the teams only. Equipment amounts are those expended from current or operating funds. Include value of in-kind equipment provided.
Note: Expenses related to post-season play should be included in Categories 41 or 42 respectively.</t>
  </si>
  <si>
    <t>Input game-day expenses other than travel which are necessary for intercollegiate athletics competition, including officials, security, event staff, ambulance, etc. Input any payments back to the conference for hosting a tournament.
 Note: Expenses related to post-season play should be included in Categories 41 or 42 respectively.</t>
  </si>
  <si>
    <t>Facilities Maintenance and Operations</t>
  </si>
  <si>
    <t>Post-Season Footall Expenses</t>
  </si>
  <si>
    <t>Input all expenditures related to participation in a post-season football game, including:
•  	Team travel, lodging and meal expenses, including NCAA tournaments.
•  	Bonuses related to participation.
•  	Spirit groups.
•  	Uniforms.
Note: All post-season football play-related coaching compensation/bonuses and host settlements should be reported in Category 41A and 41B, respectively.  Entries should not include conference tournaments or championship expenses.</t>
  </si>
  <si>
    <t>Post-Season Football Expenses – Coaching Compensation/ Bonuses</t>
  </si>
  <si>
    <t>41B</t>
  </si>
  <si>
    <t>42A</t>
  </si>
  <si>
    <t>42B</t>
  </si>
  <si>
    <t>Input all coaching bonuses related to participation in a post-season football game.
Note: Entries should not include conference tournaments or championships.</t>
  </si>
  <si>
    <t>Input expenses incurred for hosting a NCAA football tournament or championship.</t>
  </si>
  <si>
    <t>NCAA Football Host 
Expense Settlements</t>
  </si>
  <si>
    <t>NCAA Post-Season Non-Football
Expenses</t>
  </si>
  <si>
    <t>Input all expenditures related to participation in a non-football post-season championship game, including:
•  	Team travel, lodging and meal expenses, including NCAA tournaments.
•  	Bonuses related to participation.
•  	Spirit groups.
•  	Uniforms.
Note: All post-season non-football play-related coaching compensation/bonuses and host settlements should be reported in Category 42A and 42B, respectively. The amounts entered should not include conference tournaments or championship expenses.</t>
  </si>
  <si>
    <t>NCAA Post-Season Non-Football Expenses – Coaching Compensation/ Bonuses</t>
  </si>
  <si>
    <t>Input all coaching bonuses related to participation in a non-football post-season game.</t>
  </si>
  <si>
    <t>NCAA Non-Football Host 
Expense Settlements</t>
  </si>
  <si>
    <t>Input expenses incurred for hosting a non-football NCAA tournament or championship.</t>
  </si>
  <si>
    <t>Enhanced Educational Benefits (Alston or other)</t>
  </si>
  <si>
    <t>Input any academic or graduation awards or incentives (Alston or other) paid by the institution within the reporting year that would not be included in the cost of attendance calculation.</t>
  </si>
  <si>
    <t>Institutional NIL Revenue Share</t>
  </si>
  <si>
    <t>Input institutional payments to student-athletes for use of Name, Image and Likeness (NIL) (including from institutional designee or contractor).  Please include other direct institutional payments or additional benefits to student-athletes and/or student-athletes’ families not currently permitted or permitted prior to the House settlement approval. However, do not include additional scholarships or enhanced educational benefits.</t>
  </si>
  <si>
    <t>Post-Season Football
Expense Reimbursements</t>
  </si>
  <si>
    <t xml:space="preserve">Input all amounts received related to participation in a post-season football bowl game, including:
• Expense reimbursements.
• Ticket sales.
• NCAA travel reimbursements.
Note: The amounts entered should not include conference tournament or championship revenues. </t>
  </si>
  <si>
    <t>Total of Categories 20 through 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</si>
</sst>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 "/>
    <numFmt numFmtId="165" formatCode="0.0%"/>
    <numFmt numFmtId="166" formatCode="0;;"/>
    <numFmt numFmtId="167" formatCode="#,##0;;"/>
    <numFmt numFmtId="168" formatCode="&quot;$&quot;#,##0;;"/>
    <numFmt numFmtId="169" formatCode="#,##0_);[Red]\(#,##0\);"/>
    <numFmt numFmtId="170" formatCode="&quot;$&quot;#,##0;[Red]\(&quot;$&quot;#,##0\);"/>
    <numFmt numFmtId="171" formatCode="[&lt;=9999999]###\-####;\(###\)\ ###\-####"/>
    <numFmt numFmtId="172" formatCode="&quot;$&quot;#,##0"/>
    <numFmt numFmtId="173" formatCode="_(* #,##0_);_(* \(#,##0\);_(* &quot;-&quot;??_);_(@_)"/>
  </numFmts>
  <fonts count="26">
    <font>
      <sz val="10"/>
      <name val="Helv"/>
    </font>
    <font>
      <sz val="11"/>
      <color theme="1"/>
      <name val="Calibri"/>
      <family val="2"/>
      <scheme val="minor"/>
    </font>
    <font>
      <sz val="10"/>
      <name val="Geneva"/>
    </font>
    <font>
      <sz val="10"/>
      <name val="Helv"/>
    </font>
    <font>
      <sz val="8"/>
      <name val="Helv"/>
    </font>
    <font>
      <u/>
      <sz val="10"/>
      <color indexed="12"/>
      <name val="Helv"/>
    </font>
    <font>
      <sz val="8"/>
      <color indexed="81"/>
      <name val="Tahoma"/>
      <family val="2"/>
    </font>
    <font>
      <b/>
      <sz val="8"/>
      <color indexed="81"/>
      <name val="Tahoma"/>
      <family val="2"/>
    </font>
    <font>
      <sz val="9"/>
      <color indexed="81"/>
      <name val="Tahoma"/>
      <family val="2"/>
    </font>
    <font>
      <b/>
      <sz val="9"/>
      <color indexed="81"/>
      <name val="Tahoma"/>
      <family val="2"/>
    </font>
    <font>
      <u/>
      <sz val="11"/>
      <color theme="1"/>
      <name val="Calibri"/>
      <family val="2"/>
      <scheme val="minor"/>
    </font>
    <font>
      <b/>
      <sz val="11"/>
      <color theme="1"/>
      <name val="Calibri"/>
      <family val="2"/>
      <scheme val="minor"/>
    </font>
    <font>
      <sz val="10"/>
      <name val="Calibri"/>
      <family val="2"/>
      <scheme val="minor"/>
    </font>
    <font>
      <sz val="11"/>
      <name val="Calibri"/>
      <family val="2"/>
      <scheme val="minor"/>
    </font>
    <font>
      <b/>
      <sz val="11"/>
      <name val="Calibri"/>
      <family val="2"/>
      <scheme val="minor"/>
    </font>
    <font>
      <b/>
      <u/>
      <sz val="11"/>
      <color theme="1"/>
      <name val="Calibri"/>
      <family val="2"/>
      <scheme val="minor"/>
    </font>
    <font>
      <b/>
      <sz val="11"/>
      <color indexed="11"/>
      <name val="Calibri"/>
      <family val="2"/>
      <scheme val="minor"/>
    </font>
    <font>
      <u/>
      <sz val="11"/>
      <name val="Calibri"/>
      <family val="2"/>
      <scheme val="minor"/>
    </font>
    <font>
      <b/>
      <sz val="11"/>
      <color indexed="10"/>
      <name val="Calibri"/>
      <family val="2"/>
      <scheme val="minor"/>
    </font>
    <font>
      <b/>
      <u/>
      <sz val="11"/>
      <name val="Calibri"/>
      <family val="2"/>
      <scheme val="minor"/>
    </font>
    <font>
      <b/>
      <sz val="15"/>
      <name val="Calibri"/>
      <family val="2"/>
      <scheme val="minor"/>
    </font>
    <font>
      <sz val="15"/>
      <name val="Calibri"/>
      <family val="2"/>
      <scheme val="minor"/>
    </font>
    <font>
      <u/>
      <sz val="11"/>
      <color indexed="12"/>
      <name val="Calibri"/>
      <family val="2"/>
      <scheme val="minor"/>
    </font>
    <font>
      <strike/>
      <sz val="11"/>
      <name val="Calibri"/>
      <family val="2"/>
      <scheme val="minor"/>
    </font>
    <font>
      <sz val="11"/>
      <color rgb="FFFF0000"/>
      <name val="Calibri"/>
      <family val="2"/>
      <scheme val="minor"/>
    </font>
    <font>
      <b/>
      <u/>
      <sz val="11"/>
      <color indexed="12"/>
      <name val="Calibri"/>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rgb="FFFF5050"/>
        <bgColor indexed="64"/>
      </patternFill>
    </fill>
    <fill>
      <patternFill patternType="solid">
        <fgColor theme="6" tint="0.59999389629810485"/>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ck">
        <color indexed="64"/>
      </right>
      <top style="medium">
        <color indexed="64"/>
      </top>
      <bottom/>
      <diagonal/>
    </border>
    <border>
      <left style="thin">
        <color indexed="64"/>
      </left>
      <right style="thick">
        <color indexed="64"/>
      </right>
      <top/>
      <bottom style="medium">
        <color indexed="64"/>
      </bottom>
      <diagonal/>
    </border>
    <border>
      <left/>
      <right style="thick">
        <color indexed="64"/>
      </right>
      <top/>
      <bottom style="medium">
        <color indexed="64"/>
      </bottom>
      <diagonal/>
    </border>
    <border>
      <left style="thick">
        <color indexed="64"/>
      </left>
      <right style="thick">
        <color indexed="64"/>
      </right>
      <top style="thick">
        <color indexed="64"/>
      </top>
      <bottom style="thick">
        <color indexed="64"/>
      </bottom>
      <diagonal/>
    </border>
    <border>
      <left/>
      <right style="thin">
        <color indexed="64"/>
      </right>
      <top/>
      <bottom style="thin">
        <color indexed="64"/>
      </bottom>
      <diagonal/>
    </border>
    <border>
      <left style="thin">
        <color indexed="64"/>
      </left>
      <right/>
      <top/>
      <bottom/>
      <diagonal/>
    </border>
    <border>
      <left/>
      <right style="thick">
        <color indexed="64"/>
      </right>
      <top style="medium">
        <color indexed="64"/>
      </top>
      <bottom style="medium">
        <color indexed="64"/>
      </bottom>
      <diagonal/>
    </border>
    <border>
      <left/>
      <right/>
      <top style="medium">
        <color indexed="64"/>
      </top>
      <bottom/>
      <diagonal/>
    </border>
    <border>
      <left/>
      <right style="medium">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xf numFmtId="8" fontId="2" fillId="0" borderId="0" applyFont="0" applyFill="0" applyBorder="0" applyAlignment="0" applyProtection="0"/>
    <xf numFmtId="0" fontId="5" fillId="0" borderId="0" applyNumberFormat="0" applyFill="0" applyBorder="0" applyAlignment="0" applyProtection="0">
      <alignment vertical="top"/>
      <protection locked="0"/>
    </xf>
    <xf numFmtId="43" fontId="3" fillId="0" borderId="0" applyFont="0" applyFill="0" applyBorder="0" applyAlignment="0" applyProtection="0"/>
  </cellStyleXfs>
  <cellXfs count="398">
    <xf numFmtId="0" fontId="0" fillId="0" borderId="0" xfId="0"/>
    <xf numFmtId="0" fontId="10" fillId="0" borderId="0" xfId="0" applyFont="1" applyAlignment="1">
      <alignment horizontal="center" wrapText="1"/>
    </xf>
    <xf numFmtId="0" fontId="12" fillId="0" borderId="0" xfId="0" applyFont="1"/>
    <xf numFmtId="0" fontId="13" fillId="0" borderId="0" xfId="0" applyFont="1"/>
    <xf numFmtId="0" fontId="14" fillId="0" borderId="0" xfId="0" applyFont="1"/>
    <xf numFmtId="0" fontId="1" fillId="0" borderId="0" xfId="0" applyFont="1" applyAlignment="1">
      <alignment vertical="top"/>
    </xf>
    <xf numFmtId="0" fontId="10" fillId="0" borderId="0" xfId="0" applyFont="1"/>
    <xf numFmtId="0" fontId="1" fillId="0" borderId="0" xfId="0" applyFont="1"/>
    <xf numFmtId="0" fontId="1" fillId="0" borderId="0" xfId="0" applyFont="1" applyProtection="1">
      <protection locked="0"/>
    </xf>
    <xf numFmtId="0" fontId="13" fillId="0" borderId="0" xfId="0" applyFont="1" applyAlignment="1">
      <alignment horizontal="right"/>
    </xf>
    <xf numFmtId="0" fontId="13" fillId="0" borderId="1" xfId="0" applyFont="1" applyBorder="1" applyProtection="1">
      <protection locked="0"/>
    </xf>
    <xf numFmtId="41" fontId="13" fillId="2" borderId="1" xfId="1" applyNumberFormat="1" applyFont="1" applyFill="1" applyBorder="1" applyAlignment="1" applyProtection="1">
      <alignment horizontal="right"/>
    </xf>
    <xf numFmtId="44" fontId="13" fillId="0" borderId="1" xfId="1" applyNumberFormat="1" applyFont="1" applyBorder="1" applyProtection="1">
      <protection locked="0"/>
    </xf>
    <xf numFmtId="0" fontId="13" fillId="0" borderId="76" xfId="0" applyFont="1" applyBorder="1" applyProtection="1">
      <protection locked="0"/>
    </xf>
    <xf numFmtId="41" fontId="13" fillId="2" borderId="9" xfId="1" applyNumberFormat="1" applyFont="1" applyFill="1" applyBorder="1" applyAlignment="1" applyProtection="1">
      <alignment horizontal="right"/>
    </xf>
    <xf numFmtId="44" fontId="13" fillId="0" borderId="76" xfId="1" applyNumberFormat="1" applyFont="1" applyBorder="1" applyProtection="1">
      <protection locked="0"/>
    </xf>
    <xf numFmtId="41" fontId="13" fillId="2" borderId="78" xfId="1" applyNumberFormat="1" applyFont="1" applyFill="1" applyBorder="1" applyAlignment="1" applyProtection="1">
      <alignment horizontal="right"/>
    </xf>
    <xf numFmtId="8" fontId="13" fillId="0" borderId="23" xfId="1" applyFont="1" applyFill="1" applyBorder="1" applyAlignment="1" applyProtection="1">
      <alignment horizontal="right"/>
    </xf>
    <xf numFmtId="41" fontId="13" fillId="2" borderId="79" xfId="1" applyNumberFormat="1" applyFont="1" applyFill="1" applyBorder="1" applyAlignment="1" applyProtection="1">
      <alignment horizontal="right"/>
    </xf>
    <xf numFmtId="41" fontId="13" fillId="2" borderId="77" xfId="1" applyNumberFormat="1" applyFont="1" applyFill="1" applyBorder="1" applyAlignment="1" applyProtection="1">
      <alignment horizontal="right"/>
    </xf>
    <xf numFmtId="44" fontId="13" fillId="2" borderId="64" xfId="1" applyNumberFormat="1" applyFont="1" applyFill="1" applyBorder="1"/>
    <xf numFmtId="0" fontId="13" fillId="0" borderId="0" xfId="0" applyFont="1" applyAlignment="1" applyProtection="1">
      <alignment horizontal="left"/>
      <protection locked="0"/>
    </xf>
    <xf numFmtId="0" fontId="13" fillId="0" borderId="0" xfId="0" applyFont="1" applyAlignment="1">
      <alignment horizontal="left"/>
    </xf>
    <xf numFmtId="0" fontId="14" fillId="0" borderId="0" xfId="0" applyFont="1" applyAlignment="1">
      <alignment horizontal="left"/>
    </xf>
    <xf numFmtId="0" fontId="13" fillId="0" borderId="0" xfId="0" applyFont="1" applyAlignment="1">
      <alignment horizontal="center"/>
    </xf>
    <xf numFmtId="0" fontId="14" fillId="0" borderId="0" xfId="0" applyFont="1" applyAlignment="1">
      <alignment horizontal="left" vertical="center"/>
    </xf>
    <xf numFmtId="0" fontId="16" fillId="0" borderId="0" xfId="0" applyFont="1" applyAlignment="1" applyProtection="1">
      <alignment horizontal="center"/>
      <protection locked="0"/>
    </xf>
    <xf numFmtId="0" fontId="14" fillId="0" borderId="5" xfId="0" applyFont="1" applyBorder="1" applyAlignment="1" applyProtection="1">
      <alignment horizontal="center"/>
      <protection locked="0"/>
    </xf>
    <xf numFmtId="0" fontId="14" fillId="0" borderId="0" xfId="0" applyFont="1" applyAlignment="1" applyProtection="1">
      <alignment horizontal="center"/>
      <protection locked="0"/>
    </xf>
    <xf numFmtId="0" fontId="14" fillId="0" borderId="44" xfId="0" applyFont="1" applyBorder="1" applyAlignment="1" applyProtection="1">
      <alignment horizontal="center"/>
      <protection locked="0"/>
    </xf>
    <xf numFmtId="0" fontId="14" fillId="0" borderId="57" xfId="0" applyFont="1" applyBorder="1" applyAlignment="1">
      <alignment horizontal="center"/>
    </xf>
    <xf numFmtId="0" fontId="14" fillId="0" borderId="0" xfId="0" applyFont="1" applyAlignment="1">
      <alignment horizontal="center"/>
    </xf>
    <xf numFmtId="0" fontId="14" fillId="0" borderId="0" xfId="0" applyFont="1" applyAlignment="1">
      <alignment horizontal="center" vertical="center" wrapText="1"/>
    </xf>
    <xf numFmtId="0" fontId="14" fillId="0" borderId="46" xfId="0" applyFont="1" applyBorder="1" applyAlignment="1">
      <alignment vertical="center"/>
    </xf>
    <xf numFmtId="0" fontId="13" fillId="0" borderId="16" xfId="1" applyNumberFormat="1" applyFont="1" applyFill="1" applyBorder="1" applyAlignment="1" applyProtection="1">
      <alignment horizontal="center"/>
      <protection locked="0"/>
    </xf>
    <xf numFmtId="0" fontId="13" fillId="0" borderId="0" xfId="1" applyNumberFormat="1" applyFont="1" applyFill="1" applyBorder="1" applyAlignment="1" applyProtection="1">
      <alignment horizontal="center"/>
      <protection locked="0"/>
    </xf>
    <xf numFmtId="8" fontId="13" fillId="0" borderId="0" xfId="1" applyFont="1" applyFill="1" applyBorder="1" applyAlignment="1" applyProtection="1">
      <alignment horizontal="right"/>
    </xf>
    <xf numFmtId="0" fontId="14" fillId="0" borderId="0" xfId="0" applyFont="1" applyAlignment="1">
      <alignment vertical="center"/>
    </xf>
    <xf numFmtId="0" fontId="14" fillId="0" borderId="16" xfId="0" applyFont="1" applyBorder="1" applyAlignment="1">
      <alignment horizontal="center" vertical="center"/>
    </xf>
    <xf numFmtId="168" fontId="13" fillId="0" borderId="16" xfId="0" applyNumberFormat="1" applyFont="1" applyBorder="1" applyAlignment="1" applyProtection="1">
      <alignment horizontal="right" vertical="center"/>
      <protection locked="0"/>
    </xf>
    <xf numFmtId="0" fontId="14" fillId="0" borderId="0" xfId="0" applyFont="1" applyAlignment="1">
      <alignment horizontal="center" vertical="center"/>
    </xf>
    <xf numFmtId="0" fontId="13" fillId="0" borderId="0" xfId="0" applyFont="1" applyAlignment="1">
      <alignment horizontal="right" vertical="top"/>
    </xf>
    <xf numFmtId="0" fontId="14" fillId="0" borderId="0" xfId="0" applyFont="1" applyAlignment="1">
      <alignment horizontal="left" wrapText="1"/>
    </xf>
    <xf numFmtId="168" fontId="13" fillId="0" borderId="0" xfId="0" applyNumberFormat="1" applyFont="1" applyAlignment="1" applyProtection="1">
      <alignment horizontal="right" vertical="center"/>
      <protection locked="0"/>
    </xf>
    <xf numFmtId="168" fontId="14" fillId="0" borderId="0" xfId="0" applyNumberFormat="1" applyFont="1" applyAlignment="1" applyProtection="1">
      <alignment horizontal="right" vertical="center"/>
      <protection locked="0"/>
    </xf>
    <xf numFmtId="0" fontId="13" fillId="0" borderId="0" xfId="0" applyFont="1" applyAlignment="1">
      <alignment horizontal="left" vertical="top" wrapText="1"/>
    </xf>
    <xf numFmtId="0" fontId="14" fillId="0" borderId="0" xfId="0" applyFont="1" applyAlignment="1">
      <alignment vertical="center" wrapText="1"/>
    </xf>
    <xf numFmtId="0" fontId="14"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vertical="top" wrapText="1"/>
    </xf>
    <xf numFmtId="0" fontId="13" fillId="0" borderId="0" xfId="0" quotePrefix="1" applyFont="1"/>
    <xf numFmtId="0" fontId="14" fillId="0" borderId="16" xfId="0" applyFont="1" applyBorder="1" applyAlignment="1">
      <alignment horizontal="left" vertical="center" wrapText="1"/>
    </xf>
    <xf numFmtId="0" fontId="14" fillId="0" borderId="72" xfId="0" applyFont="1" applyBorder="1" applyAlignment="1">
      <alignment horizontal="center" vertical="center"/>
    </xf>
    <xf numFmtId="168" fontId="13" fillId="0" borderId="72" xfId="0" applyNumberFormat="1" applyFont="1" applyBorder="1" applyAlignment="1" applyProtection="1">
      <alignment horizontal="right" vertical="center"/>
      <protection locked="0"/>
    </xf>
    <xf numFmtId="0" fontId="13" fillId="0" borderId="16" xfId="0" applyFont="1" applyBorder="1" applyAlignment="1" applyProtection="1">
      <alignment horizontal="right" vertical="center"/>
      <protection locked="0"/>
    </xf>
    <xf numFmtId="2" fontId="13" fillId="0" borderId="16" xfId="0" applyNumberFormat="1" applyFont="1" applyBorder="1" applyAlignment="1" applyProtection="1">
      <alignment horizontal="right" vertical="center"/>
      <protection locked="0"/>
    </xf>
    <xf numFmtId="0" fontId="21" fillId="0" borderId="0" xfId="0" applyFont="1"/>
    <xf numFmtId="0" fontId="20" fillId="0" borderId="0" xfId="0" applyFont="1" applyAlignment="1">
      <alignment horizontal="center"/>
    </xf>
    <xf numFmtId="0" fontId="20" fillId="0" borderId="0" xfId="0" applyFont="1" applyAlignment="1">
      <alignment horizontal="right"/>
    </xf>
    <xf numFmtId="0" fontId="20" fillId="0" borderId="10" xfId="0" applyFont="1" applyBorder="1" applyAlignment="1">
      <alignment horizontal="right"/>
    </xf>
    <xf numFmtId="166" fontId="14" fillId="0" borderId="16" xfId="0" applyNumberFormat="1" applyFont="1" applyBorder="1"/>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15" xfId="0" applyFont="1" applyBorder="1" applyAlignment="1">
      <alignment vertical="center"/>
    </xf>
    <xf numFmtId="8" fontId="13" fillId="0" borderId="20" xfId="1" applyFont="1" applyFill="1" applyBorder="1" applyAlignment="1" applyProtection="1">
      <alignment horizontal="right"/>
      <protection locked="0"/>
    </xf>
    <xf numFmtId="8" fontId="13" fillId="0" borderId="1" xfId="1" applyFont="1" applyFill="1" applyBorder="1" applyAlignment="1" applyProtection="1">
      <alignment horizontal="right"/>
      <protection locked="0"/>
    </xf>
    <xf numFmtId="8" fontId="13" fillId="0" borderId="41" xfId="1" applyFont="1" applyFill="1" applyBorder="1" applyAlignment="1" applyProtection="1">
      <alignment horizontal="right"/>
      <protection locked="0"/>
    </xf>
    <xf numFmtId="8" fontId="13" fillId="0" borderId="8" xfId="1" applyFont="1" applyFill="1" applyBorder="1" applyAlignment="1" applyProtection="1">
      <alignment horizontal="right"/>
      <protection locked="0"/>
    </xf>
    <xf numFmtId="0" fontId="14" fillId="0" borderId="30" xfId="0" applyFont="1" applyBorder="1" applyAlignment="1">
      <alignment vertical="center"/>
    </xf>
    <xf numFmtId="166" fontId="13" fillId="0" borderId="21" xfId="0" applyNumberFormat="1" applyFont="1" applyBorder="1" applyAlignment="1">
      <alignment horizontal="center" vertical="center"/>
    </xf>
    <xf numFmtId="166" fontId="13" fillId="0" borderId="22" xfId="0" applyNumberFormat="1" applyFont="1" applyBorder="1" applyAlignment="1">
      <alignment horizontal="center" vertical="center"/>
    </xf>
    <xf numFmtId="166" fontId="13" fillId="0" borderId="24" xfId="0" applyNumberFormat="1" applyFont="1" applyBorder="1" applyAlignment="1">
      <alignment horizontal="center" vertical="center"/>
    </xf>
    <xf numFmtId="166" fontId="13" fillId="0" borderId="51" xfId="0" applyNumberFormat="1" applyFont="1" applyBorder="1" applyAlignment="1">
      <alignment horizontal="center" vertical="center"/>
    </xf>
    <xf numFmtId="0" fontId="21" fillId="0" borderId="0" xfId="0" applyFont="1" applyAlignment="1">
      <alignment horizontal="right" vertical="top"/>
    </xf>
    <xf numFmtId="0" fontId="13" fillId="0" borderId="0" xfId="0" applyFont="1" applyAlignment="1">
      <alignment wrapText="1"/>
    </xf>
    <xf numFmtId="2" fontId="13" fillId="0" borderId="48" xfId="1" applyNumberFormat="1" applyFont="1" applyFill="1" applyBorder="1" applyAlignment="1" applyProtection="1">
      <alignment horizontal="right"/>
      <protection locked="0"/>
    </xf>
    <xf numFmtId="2" fontId="13" fillId="0" borderId="32" xfId="1" applyNumberFormat="1" applyFont="1" applyFill="1" applyBorder="1" applyAlignment="1" applyProtection="1">
      <alignment horizontal="right"/>
      <protection locked="0"/>
    </xf>
    <xf numFmtId="2" fontId="13" fillId="0" borderId="50" xfId="1" applyNumberFormat="1" applyFont="1" applyFill="1" applyBorder="1" applyAlignment="1" applyProtection="1">
      <alignment horizontal="right"/>
      <protection locked="0"/>
    </xf>
    <xf numFmtId="2" fontId="13" fillId="0" borderId="33" xfId="1" applyNumberFormat="1" applyFont="1" applyFill="1" applyBorder="1" applyAlignment="1" applyProtection="1">
      <alignment horizontal="right"/>
      <protection locked="0"/>
    </xf>
    <xf numFmtId="2" fontId="13" fillId="0" borderId="20" xfId="1" applyNumberFormat="1" applyFont="1" applyFill="1" applyBorder="1" applyAlignment="1" applyProtection="1">
      <alignment horizontal="right"/>
      <protection locked="0"/>
    </xf>
    <xf numFmtId="2" fontId="13" fillId="0" borderId="1" xfId="1" applyNumberFormat="1" applyFont="1" applyFill="1" applyBorder="1" applyAlignment="1" applyProtection="1">
      <alignment horizontal="right"/>
      <protection locked="0"/>
    </xf>
    <xf numFmtId="2" fontId="13" fillId="0" borderId="41" xfId="1" applyNumberFormat="1" applyFont="1" applyFill="1" applyBorder="1" applyAlignment="1" applyProtection="1">
      <alignment horizontal="right"/>
      <protection locked="0"/>
    </xf>
    <xf numFmtId="2" fontId="13" fillId="0" borderId="8" xfId="1" applyNumberFormat="1" applyFont="1" applyFill="1" applyBorder="1" applyAlignment="1" applyProtection="1">
      <alignment horizontal="right"/>
      <protection locked="0"/>
    </xf>
    <xf numFmtId="0" fontId="14" fillId="0" borderId="46" xfId="0" applyFont="1" applyBorder="1" applyAlignment="1">
      <alignment horizontal="left" vertical="center"/>
    </xf>
    <xf numFmtId="0" fontId="14" fillId="0" borderId="60" xfId="0" applyFont="1" applyBorder="1" applyAlignment="1">
      <alignment vertical="center"/>
    </xf>
    <xf numFmtId="2" fontId="13" fillId="0" borderId="49" xfId="1" applyNumberFormat="1" applyFont="1" applyFill="1" applyBorder="1" applyAlignment="1" applyProtection="1">
      <alignment horizontal="right"/>
      <protection locked="0"/>
    </xf>
    <xf numFmtId="2" fontId="13" fillId="0" borderId="34" xfId="1" applyNumberFormat="1" applyFont="1" applyFill="1" applyBorder="1" applyAlignment="1" applyProtection="1">
      <alignment horizontal="right"/>
      <protection locked="0"/>
    </xf>
    <xf numFmtId="2" fontId="13" fillId="0" borderId="42" xfId="1" applyNumberFormat="1" applyFont="1" applyFill="1" applyBorder="1" applyAlignment="1" applyProtection="1">
      <alignment horizontal="right"/>
      <protection locked="0"/>
    </xf>
    <xf numFmtId="2" fontId="13" fillId="0" borderId="35" xfId="1" applyNumberFormat="1" applyFont="1" applyFill="1" applyBorder="1" applyAlignment="1" applyProtection="1">
      <alignment horizontal="right"/>
      <protection locked="0"/>
    </xf>
    <xf numFmtId="2" fontId="13" fillId="0" borderId="21" xfId="0" applyNumberFormat="1" applyFont="1" applyBorder="1" applyAlignment="1">
      <alignment horizontal="center" vertical="center"/>
    </xf>
    <xf numFmtId="2" fontId="13" fillId="0" borderId="22" xfId="0" applyNumberFormat="1" applyFont="1" applyBorder="1" applyAlignment="1">
      <alignment horizontal="center" vertical="center"/>
    </xf>
    <xf numFmtId="2" fontId="13" fillId="0" borderId="24" xfId="0" applyNumberFormat="1" applyFont="1" applyBorder="1" applyAlignment="1">
      <alignment horizontal="center" vertical="center"/>
    </xf>
    <xf numFmtId="2" fontId="13" fillId="0" borderId="51" xfId="0" applyNumberFormat="1" applyFont="1" applyBorder="1" applyAlignment="1">
      <alignment horizontal="center" vertical="center"/>
    </xf>
    <xf numFmtId="0" fontId="14" fillId="0" borderId="36" xfId="0" applyFont="1" applyBorder="1" applyAlignment="1">
      <alignment horizontal="center" vertical="center"/>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8" fontId="13" fillId="0" borderId="48" xfId="1" applyFont="1" applyFill="1" applyBorder="1" applyAlignment="1" applyProtection="1">
      <alignment horizontal="right"/>
      <protection locked="0"/>
    </xf>
    <xf numFmtId="8" fontId="13" fillId="0" borderId="32" xfId="1" applyFont="1" applyFill="1" applyBorder="1" applyAlignment="1" applyProtection="1">
      <alignment horizontal="right"/>
      <protection locked="0"/>
    </xf>
    <xf numFmtId="8" fontId="13" fillId="0" borderId="33" xfId="1" applyFont="1" applyFill="1" applyBorder="1" applyAlignment="1" applyProtection="1">
      <alignment horizontal="right"/>
      <protection locked="0"/>
    </xf>
    <xf numFmtId="0" fontId="14" fillId="0" borderId="60" xfId="0" applyFont="1" applyBorder="1" applyAlignment="1">
      <alignment horizontal="left" vertical="center"/>
    </xf>
    <xf numFmtId="8" fontId="13" fillId="0" borderId="49" xfId="1" applyFont="1" applyFill="1" applyBorder="1" applyAlignment="1" applyProtection="1">
      <alignment horizontal="right"/>
      <protection locked="0"/>
    </xf>
    <xf numFmtId="8" fontId="13" fillId="0" borderId="34" xfId="1" applyFont="1" applyFill="1" applyBorder="1" applyAlignment="1" applyProtection="1">
      <alignment horizontal="right"/>
      <protection locked="0"/>
    </xf>
    <xf numFmtId="8" fontId="13" fillId="0" borderId="35" xfId="1" applyFont="1" applyFill="1" applyBorder="1" applyAlignment="1" applyProtection="1">
      <alignment horizontal="right"/>
      <protection locked="0"/>
    </xf>
    <xf numFmtId="0" fontId="17" fillId="0" borderId="0" xfId="0" applyFont="1"/>
    <xf numFmtId="0" fontId="19" fillId="0" borderId="0" xfId="0" applyFont="1" applyAlignment="1">
      <alignment horizontal="center"/>
    </xf>
    <xf numFmtId="0" fontId="14" fillId="0" borderId="0" xfId="0" applyFont="1" applyAlignment="1">
      <alignment vertical="top"/>
    </xf>
    <xf numFmtId="0" fontId="14" fillId="0" borderId="13" xfId="0" applyFont="1" applyBorder="1" applyAlignment="1">
      <alignment horizontal="center"/>
    </xf>
    <xf numFmtId="0" fontId="14" fillId="0" borderId="14" xfId="0" applyFont="1" applyBorder="1" applyAlignment="1">
      <alignment horizontal="center" vertical="center"/>
    </xf>
    <xf numFmtId="0" fontId="14" fillId="0" borderId="74" xfId="0" applyFont="1" applyBorder="1" applyAlignment="1">
      <alignment horizontal="center" vertical="center" wrapText="1"/>
    </xf>
    <xf numFmtId="0" fontId="14" fillId="0" borderId="70"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29" xfId="0" applyFont="1" applyBorder="1" applyAlignment="1">
      <alignment horizontal="left" vertical="center"/>
    </xf>
    <xf numFmtId="8" fontId="13" fillId="0" borderId="31" xfId="1" applyFont="1" applyFill="1" applyBorder="1" applyAlignment="1" applyProtection="1">
      <alignment horizontal="right"/>
      <protection locked="0"/>
    </xf>
    <xf numFmtId="164" fontId="14" fillId="0" borderId="0" xfId="0" applyNumberFormat="1" applyFont="1" applyAlignment="1">
      <alignment horizontal="center" vertical="center"/>
    </xf>
    <xf numFmtId="0" fontId="14" fillId="0" borderId="15" xfId="0" applyFont="1" applyBorder="1" applyAlignment="1">
      <alignment horizontal="left" vertical="center"/>
    </xf>
    <xf numFmtId="8" fontId="13" fillId="0" borderId="27" xfId="1" applyFont="1" applyFill="1" applyBorder="1" applyAlignment="1" applyProtection="1">
      <alignment horizontal="right"/>
      <protection locked="0"/>
    </xf>
    <xf numFmtId="0" fontId="14" fillId="0" borderId="20" xfId="0" applyFont="1" applyBorder="1" applyAlignment="1">
      <alignment horizontal="left" vertical="center"/>
    </xf>
    <xf numFmtId="0" fontId="14" fillId="0" borderId="54" xfId="0" applyFont="1" applyBorder="1" applyAlignment="1">
      <alignment horizontal="left" vertical="center"/>
    </xf>
    <xf numFmtId="0" fontId="14" fillId="0" borderId="39" xfId="0" applyFont="1" applyBorder="1" applyAlignment="1">
      <alignment horizontal="left" vertical="center"/>
    </xf>
    <xf numFmtId="0" fontId="14" fillId="0" borderId="49" xfId="0" applyFont="1" applyBorder="1" applyAlignment="1">
      <alignment horizontal="left" vertical="center"/>
    </xf>
    <xf numFmtId="165" fontId="13" fillId="0" borderId="0" xfId="0" applyNumberFormat="1" applyFont="1" applyAlignment="1">
      <alignment horizontal="right" vertical="center"/>
    </xf>
    <xf numFmtId="165" fontId="14" fillId="0" borderId="0" xfId="0" applyNumberFormat="1" applyFont="1" applyAlignment="1">
      <alignment horizontal="center"/>
    </xf>
    <xf numFmtId="0" fontId="14" fillId="0" borderId="16" xfId="0" applyFont="1" applyBorder="1" applyAlignment="1">
      <alignment horizontal="center" vertical="center" wrapText="1"/>
    </xf>
    <xf numFmtId="167" fontId="13" fillId="0" borderId="16" xfId="0" applyNumberFormat="1" applyFont="1" applyBorder="1" applyAlignment="1">
      <alignment horizontal="right" vertical="center"/>
    </xf>
    <xf numFmtId="3" fontId="13" fillId="0" borderId="0" xfId="0" applyNumberFormat="1" applyFont="1" applyAlignment="1">
      <alignment horizontal="center" vertical="center"/>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8" fontId="13" fillId="0" borderId="16" xfId="1" applyFont="1" applyFill="1" applyBorder="1" applyAlignment="1" applyProtection="1">
      <alignment horizontal="right"/>
      <protection locked="0"/>
    </xf>
    <xf numFmtId="0" fontId="14" fillId="0" borderId="29" xfId="0" applyFont="1" applyBorder="1" applyAlignment="1">
      <alignment horizontal="center" vertical="center" wrapText="1"/>
    </xf>
    <xf numFmtId="8" fontId="13" fillId="0" borderId="29" xfId="1" applyFont="1" applyFill="1" applyBorder="1" applyAlignment="1" applyProtection="1">
      <alignment vertical="center"/>
    </xf>
    <xf numFmtId="0" fontId="14" fillId="0" borderId="15"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8" fontId="13" fillId="0" borderId="15" xfId="1" applyFont="1" applyFill="1" applyBorder="1" applyAlignment="1" applyProtection="1">
      <alignment horizontal="right" vertical="center"/>
      <protection locked="0"/>
    </xf>
    <xf numFmtId="8" fontId="13" fillId="0" borderId="14" xfId="1" applyFont="1" applyFill="1" applyBorder="1" applyAlignment="1" applyProtection="1">
      <alignment horizontal="right"/>
      <protection locked="0"/>
    </xf>
    <xf numFmtId="0" fontId="14" fillId="0" borderId="60" xfId="0" applyFont="1" applyBorder="1" applyAlignment="1">
      <alignment horizontal="center" vertical="center"/>
    </xf>
    <xf numFmtId="8" fontId="13" fillId="0" borderId="0" xfId="1" applyFont="1" applyFill="1" applyBorder="1" applyAlignment="1" applyProtection="1">
      <alignment horizontal="right"/>
      <protection locked="0"/>
    </xf>
    <xf numFmtId="8" fontId="13" fillId="0" borderId="0" xfId="1" applyFont="1" applyFill="1" applyBorder="1" applyAlignment="1" applyProtection="1">
      <alignment vertical="center"/>
    </xf>
    <xf numFmtId="8" fontId="14" fillId="0" borderId="0" xfId="1" applyFont="1" applyFill="1" applyBorder="1" applyAlignment="1">
      <alignment horizontal="right" vertical="center" wrapText="1"/>
    </xf>
    <xf numFmtId="0" fontId="14" fillId="0" borderId="17" xfId="0" applyFont="1" applyBorder="1" applyAlignment="1">
      <alignment horizontal="center" wrapText="1"/>
    </xf>
    <xf numFmtId="0" fontId="14" fillId="0" borderId="38" xfId="0" applyFont="1" applyBorder="1" applyAlignment="1">
      <alignment horizontal="center" wrapText="1"/>
    </xf>
    <xf numFmtId="0" fontId="14" fillId="0" borderId="13" xfId="0" applyFont="1" applyBorder="1" applyAlignment="1">
      <alignment horizont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8" fontId="13" fillId="0" borderId="15" xfId="1" applyFont="1" applyFill="1" applyBorder="1" applyAlignment="1" applyProtection="1">
      <alignment horizontal="right"/>
      <protection locked="0"/>
    </xf>
    <xf numFmtId="8" fontId="13" fillId="0" borderId="30" xfId="1" applyFont="1" applyFill="1" applyBorder="1" applyAlignment="1" applyProtection="1">
      <alignment horizontal="right"/>
      <protection locked="0"/>
    </xf>
    <xf numFmtId="2" fontId="13" fillId="0" borderId="40" xfId="0" applyNumberFormat="1" applyFont="1" applyBorder="1" applyAlignment="1" applyProtection="1">
      <alignment horizontal="center"/>
      <protection locked="0"/>
    </xf>
    <xf numFmtId="8" fontId="13" fillId="0" borderId="40" xfId="1" applyFont="1" applyFill="1" applyBorder="1" applyAlignment="1" applyProtection="1">
      <alignment vertical="center"/>
    </xf>
    <xf numFmtId="0" fontId="14" fillId="0" borderId="26" xfId="0" applyFont="1" applyBorder="1" applyAlignment="1">
      <alignment horizontal="center" wrapText="1"/>
    </xf>
    <xf numFmtId="0" fontId="14" fillId="0" borderId="18" xfId="0" applyFont="1" applyBorder="1" applyAlignment="1">
      <alignment horizontal="center" wrapText="1"/>
    </xf>
    <xf numFmtId="0" fontId="14" fillId="0" borderId="23" xfId="0" applyFont="1" applyBorder="1" applyAlignment="1">
      <alignment horizontal="center" wrapText="1"/>
    </xf>
    <xf numFmtId="0" fontId="14" fillId="0" borderId="65" xfId="0" applyFont="1" applyBorder="1" applyAlignment="1">
      <alignment horizontal="center"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30" xfId="0" applyFont="1" applyBorder="1" applyAlignment="1">
      <alignment horizontal="center" vertical="center"/>
    </xf>
    <xf numFmtId="0" fontId="14" fillId="0" borderId="59" xfId="0" applyFont="1" applyBorder="1" applyAlignment="1">
      <alignment horizontal="center" vertical="center"/>
    </xf>
    <xf numFmtId="43" fontId="13" fillId="0" borderId="20" xfId="3" applyFont="1" applyFill="1" applyBorder="1" applyAlignment="1" applyProtection="1">
      <alignment horizontal="right"/>
      <protection locked="0"/>
    </xf>
    <xf numFmtId="173" fontId="13" fillId="0" borderId="8" xfId="3" applyNumberFormat="1" applyFont="1" applyFill="1" applyBorder="1" applyAlignment="1" applyProtection="1">
      <alignment horizontal="right"/>
      <protection locked="0"/>
    </xf>
    <xf numFmtId="8" fontId="13" fillId="0" borderId="12" xfId="1" applyFont="1" applyFill="1" applyBorder="1" applyAlignment="1" applyProtection="1">
      <alignment horizontal="right"/>
      <protection locked="0"/>
    </xf>
    <xf numFmtId="8" fontId="13" fillId="0" borderId="13" xfId="1" applyFont="1" applyFill="1" applyBorder="1" applyAlignment="1" applyProtection="1">
      <alignment vertical="center"/>
    </xf>
    <xf numFmtId="170" fontId="13" fillId="0" borderId="0" xfId="0" applyNumberFormat="1" applyFont="1" applyAlignment="1">
      <alignment horizontal="center"/>
    </xf>
    <xf numFmtId="0" fontId="14" fillId="0" borderId="0" xfId="0" applyFont="1" applyAlignment="1">
      <alignment horizontal="right"/>
    </xf>
    <xf numFmtId="0" fontId="14" fillId="0" borderId="10" xfId="0" applyFont="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3" fillId="0" borderId="0" xfId="0" applyFont="1" applyAlignment="1">
      <alignment horizontal="left" wrapText="1"/>
    </xf>
    <xf numFmtId="172" fontId="14" fillId="0" borderId="16" xfId="0" applyNumberFormat="1" applyFont="1" applyBorder="1" applyAlignment="1">
      <alignment horizontal="left" vertical="center" wrapText="1"/>
    </xf>
    <xf numFmtId="8" fontId="14" fillId="0" borderId="16" xfId="1" applyFont="1" applyFill="1" applyBorder="1" applyAlignment="1">
      <alignment horizontal="right" vertical="center" wrapText="1"/>
    </xf>
    <xf numFmtId="0" fontId="14" fillId="0" borderId="25" xfId="0" applyFont="1" applyBorder="1" applyAlignment="1">
      <alignment horizontal="center" vertical="center" wrapText="1"/>
    </xf>
    <xf numFmtId="6" fontId="14" fillId="0" borderId="16" xfId="1" applyNumberFormat="1" applyFont="1" applyFill="1" applyBorder="1" applyAlignment="1">
      <alignment horizontal="left" vertical="center" wrapText="1"/>
    </xf>
    <xf numFmtId="8" fontId="13" fillId="0" borderId="16" xfId="1" applyFont="1" applyFill="1" applyBorder="1" applyAlignment="1" applyProtection="1">
      <alignment horizontal="right"/>
    </xf>
    <xf numFmtId="8" fontId="14" fillId="0" borderId="16" xfId="1" applyFont="1" applyFill="1" applyBorder="1" applyAlignment="1" applyProtection="1">
      <alignment horizontal="right" vertical="center" wrapText="1"/>
    </xf>
    <xf numFmtId="6" fontId="14" fillId="0" borderId="16" xfId="1" applyNumberFormat="1" applyFont="1" applyFill="1" applyBorder="1" applyAlignment="1" applyProtection="1">
      <alignment horizontal="left" vertical="center" wrapText="1"/>
    </xf>
    <xf numFmtId="170" fontId="14" fillId="0" borderId="16" xfId="0" applyNumberFormat="1" applyFont="1" applyBorder="1" applyAlignment="1" applyProtection="1">
      <alignment vertical="center"/>
      <protection locked="0"/>
    </xf>
    <xf numFmtId="170" fontId="14" fillId="0" borderId="16" xfId="0" applyNumberFormat="1" applyFont="1" applyBorder="1" applyAlignment="1">
      <alignment vertical="center"/>
    </xf>
    <xf numFmtId="8" fontId="14" fillId="0" borderId="0" xfId="1" applyFont="1" applyFill="1"/>
    <xf numFmtId="8" fontId="14" fillId="0" borderId="0" xfId="1" applyFont="1" applyFill="1" applyProtection="1"/>
    <xf numFmtId="170" fontId="14" fillId="0" borderId="22" xfId="0" applyNumberFormat="1" applyFont="1" applyBorder="1" applyAlignment="1">
      <alignment vertical="center"/>
    </xf>
    <xf numFmtId="0" fontId="14" fillId="0" borderId="10" xfId="0" applyFont="1" applyBorder="1" applyAlignment="1">
      <alignment vertical="center"/>
    </xf>
    <xf numFmtId="0" fontId="14" fillId="0" borderId="12" xfId="0" applyFont="1" applyBorder="1" applyAlignment="1">
      <alignment vertical="center"/>
    </xf>
    <xf numFmtId="0" fontId="14" fillId="0" borderId="10" xfId="0" applyFont="1" applyBorder="1" applyAlignment="1">
      <alignment horizontal="centerContinuous" vertical="center"/>
    </xf>
    <xf numFmtId="0" fontId="14" fillId="0" borderId="12" xfId="0" applyFont="1" applyBorder="1" applyAlignment="1">
      <alignment horizontal="centerContinuous" vertical="center"/>
    </xf>
    <xf numFmtId="0" fontId="14" fillId="0" borderId="37"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73" xfId="0" applyFont="1" applyBorder="1" applyAlignment="1">
      <alignment horizontal="center" vertical="center" wrapText="1"/>
    </xf>
    <xf numFmtId="8" fontId="13" fillId="0" borderId="48" xfId="1" applyFont="1" applyFill="1" applyBorder="1" applyAlignment="1" applyProtection="1">
      <alignment horizontal="right"/>
    </xf>
    <xf numFmtId="8" fontId="13" fillId="0" borderId="33" xfId="1" applyFont="1" applyFill="1" applyBorder="1" applyAlignment="1" applyProtection="1">
      <alignment horizontal="right"/>
    </xf>
    <xf numFmtId="8" fontId="13" fillId="0" borderId="12" xfId="1" applyFont="1" applyFill="1" applyBorder="1" applyAlignment="1" applyProtection="1">
      <alignment horizontal="right"/>
    </xf>
    <xf numFmtId="43" fontId="13" fillId="0" borderId="20" xfId="3" applyFont="1" applyFill="1" applyBorder="1" applyAlignment="1" applyProtection="1">
      <alignment horizontal="right"/>
    </xf>
    <xf numFmtId="173" fontId="13" fillId="0" borderId="8" xfId="3" applyNumberFormat="1" applyFont="1" applyFill="1" applyBorder="1" applyAlignment="1" applyProtection="1">
      <alignment horizontal="right"/>
    </xf>
    <xf numFmtId="2" fontId="14" fillId="0" borderId="16" xfId="1" applyNumberFormat="1" applyFont="1" applyFill="1" applyBorder="1" applyAlignment="1">
      <alignment horizontal="right" vertical="center" wrapText="1"/>
    </xf>
    <xf numFmtId="1" fontId="14" fillId="0" borderId="16" xfId="1" applyNumberFormat="1" applyFont="1" applyFill="1" applyBorder="1" applyAlignment="1">
      <alignment horizontal="right" vertical="center" wrapText="1"/>
    </xf>
    <xf numFmtId="2" fontId="14" fillId="0" borderId="4" xfId="0" applyNumberFormat="1" applyFont="1" applyBorder="1" applyAlignment="1" applyProtection="1">
      <alignment vertical="center"/>
      <protection locked="0"/>
    </xf>
    <xf numFmtId="1" fontId="14" fillId="0" borderId="2" xfId="0" applyNumberFormat="1" applyFont="1" applyBorder="1" applyAlignment="1" applyProtection="1">
      <alignment vertical="center"/>
      <protection locked="0"/>
    </xf>
    <xf numFmtId="8" fontId="14" fillId="0" borderId="16" xfId="1" applyFont="1" applyFill="1" applyBorder="1" applyAlignment="1" applyProtection="1">
      <alignment vertical="center"/>
      <protection locked="0"/>
    </xf>
    <xf numFmtId="8" fontId="14" fillId="0" borderId="52" xfId="1" applyFont="1" applyFill="1" applyBorder="1" applyAlignment="1" applyProtection="1">
      <alignment horizontal="right" vertical="center"/>
    </xf>
    <xf numFmtId="2" fontId="14" fillId="0" borderId="59" xfId="1" applyNumberFormat="1" applyFont="1" applyFill="1" applyBorder="1" applyAlignment="1">
      <alignment horizontal="right" vertical="center" wrapText="1"/>
    </xf>
    <xf numFmtId="2" fontId="14" fillId="0" borderId="59" xfId="0" applyNumberFormat="1" applyFont="1" applyBorder="1" applyAlignment="1" applyProtection="1">
      <alignment vertical="center"/>
      <protection locked="0"/>
    </xf>
    <xf numFmtId="2" fontId="14" fillId="0" borderId="10" xfId="1" applyNumberFormat="1" applyFont="1" applyFill="1" applyBorder="1" applyAlignment="1">
      <alignment horizontal="right" vertical="center" wrapText="1"/>
    </xf>
    <xf numFmtId="2" fontId="14" fillId="0" borderId="10" xfId="0" applyNumberFormat="1" applyFont="1" applyBorder="1" applyAlignment="1" applyProtection="1">
      <alignment vertical="center"/>
      <protection locked="0"/>
    </xf>
    <xf numFmtId="1" fontId="14" fillId="0" borderId="14" xfId="1" applyNumberFormat="1" applyFont="1" applyFill="1" applyBorder="1" applyAlignment="1">
      <alignment horizontal="right" vertical="center" wrapText="1"/>
    </xf>
    <xf numFmtId="1" fontId="14" fillId="0" borderId="16" xfId="0" applyNumberFormat="1" applyFont="1" applyBorder="1" applyAlignment="1" applyProtection="1">
      <alignment vertical="center"/>
      <protection locked="0"/>
    </xf>
    <xf numFmtId="1" fontId="14" fillId="0" borderId="14" xfId="0" applyNumberFormat="1" applyFont="1" applyBorder="1" applyAlignment="1" applyProtection="1">
      <alignment vertical="center"/>
      <protection locked="0"/>
    </xf>
    <xf numFmtId="8" fontId="13" fillId="0" borderId="16" xfId="1" applyFont="1" applyFill="1" applyBorder="1" applyAlignment="1" applyProtection="1">
      <alignment horizontal="right" vertical="center"/>
      <protection locked="0"/>
    </xf>
    <xf numFmtId="0" fontId="13" fillId="0" borderId="0" xfId="0" applyFont="1" applyAlignment="1">
      <alignment horizontal="justify" wrapText="1"/>
    </xf>
    <xf numFmtId="0" fontId="22" fillId="0" borderId="0" xfId="2" applyFont="1" applyFill="1" applyBorder="1" applyAlignment="1" applyProtection="1">
      <alignment horizontal="left" wrapText="1"/>
    </xf>
    <xf numFmtId="0" fontId="13" fillId="0" borderId="0" xfId="0" applyFont="1" applyAlignment="1">
      <alignment horizontal="right" wrapText="1"/>
    </xf>
    <xf numFmtId="172" fontId="13" fillId="0" borderId="0" xfId="0" applyNumberFormat="1" applyFont="1"/>
    <xf numFmtId="2" fontId="13" fillId="0" borderId="20" xfId="1" applyNumberFormat="1" applyFont="1" applyFill="1" applyBorder="1" applyAlignment="1" applyProtection="1">
      <alignment horizontal="right"/>
    </xf>
    <xf numFmtId="2" fontId="13" fillId="0" borderId="8" xfId="1" applyNumberFormat="1" applyFont="1" applyFill="1" applyBorder="1" applyAlignment="1" applyProtection="1">
      <alignment horizontal="right"/>
    </xf>
    <xf numFmtId="8" fontId="13" fillId="0" borderId="15" xfId="1" applyFont="1" applyFill="1" applyBorder="1" applyAlignment="1" applyProtection="1">
      <alignment horizontal="right"/>
    </xf>
    <xf numFmtId="166" fontId="13" fillId="0" borderId="68" xfId="0" applyNumberFormat="1" applyFont="1" applyBorder="1" applyAlignment="1">
      <alignment horizontal="center"/>
    </xf>
    <xf numFmtId="8" fontId="13" fillId="0" borderId="29" xfId="1" applyFont="1" applyFill="1" applyBorder="1" applyAlignment="1" applyProtection="1">
      <alignment horizontal="right"/>
    </xf>
    <xf numFmtId="8" fontId="13" fillId="0" borderId="20" xfId="1" applyFont="1" applyFill="1" applyBorder="1" applyAlignment="1" applyProtection="1">
      <alignment horizontal="right"/>
    </xf>
    <xf numFmtId="0" fontId="14" fillId="0" borderId="25" xfId="0" applyFont="1" applyBorder="1" applyAlignment="1">
      <alignment horizontal="center" wrapText="1"/>
    </xf>
    <xf numFmtId="0" fontId="13" fillId="0" borderId="0" xfId="0" applyFont="1" applyAlignment="1">
      <alignment vertical="center"/>
    </xf>
    <xf numFmtId="167" fontId="13" fillId="0" borderId="58" xfId="0" applyNumberFormat="1" applyFont="1" applyBorder="1" applyAlignment="1">
      <alignment horizontal="right" vertical="center"/>
    </xf>
    <xf numFmtId="8" fontId="13" fillId="0" borderId="54" xfId="1" applyFont="1" applyFill="1" applyBorder="1" applyAlignment="1" applyProtection="1">
      <alignment horizontal="right"/>
      <protection locked="0"/>
    </xf>
    <xf numFmtId="8" fontId="13" fillId="0" borderId="55" xfId="1" applyFont="1" applyFill="1" applyBorder="1" applyAlignment="1" applyProtection="1">
      <alignment horizontal="right"/>
      <protection locked="0"/>
    </xf>
    <xf numFmtId="8" fontId="13" fillId="0" borderId="9" xfId="1" applyFont="1" applyFill="1" applyBorder="1" applyAlignment="1" applyProtection="1">
      <alignment horizontal="right"/>
      <protection locked="0"/>
    </xf>
    <xf numFmtId="8" fontId="13" fillId="0" borderId="53" xfId="1" applyFont="1" applyFill="1" applyBorder="1" applyAlignment="1" applyProtection="1">
      <alignment horizontal="right"/>
      <protection locked="0"/>
    </xf>
    <xf numFmtId="165" fontId="13" fillId="0" borderId="16" xfId="0" applyNumberFormat="1" applyFont="1" applyBorder="1" applyAlignment="1">
      <alignment horizontal="right" vertical="center"/>
    </xf>
    <xf numFmtId="0" fontId="14" fillId="0" borderId="63" xfId="0" applyFont="1" applyBorder="1" applyAlignment="1">
      <alignment horizontal="center" vertical="center" wrapText="1"/>
    </xf>
    <xf numFmtId="8" fontId="13" fillId="0" borderId="32" xfId="1" applyFont="1" applyFill="1" applyBorder="1" applyAlignment="1" applyProtection="1">
      <alignment horizontal="right"/>
    </xf>
    <xf numFmtId="8" fontId="13" fillId="0" borderId="27" xfId="1" applyFont="1" applyFill="1" applyBorder="1" applyAlignment="1" applyProtection="1">
      <alignment horizontal="right"/>
    </xf>
    <xf numFmtId="8" fontId="13" fillId="0" borderId="1" xfId="1" applyFont="1" applyFill="1" applyBorder="1" applyAlignment="1" applyProtection="1">
      <alignment horizontal="right"/>
    </xf>
    <xf numFmtId="8" fontId="13" fillId="0" borderId="8" xfId="1" applyFont="1" applyFill="1" applyBorder="1" applyAlignment="1" applyProtection="1">
      <alignment horizontal="right"/>
    </xf>
    <xf numFmtId="167" fontId="13" fillId="0" borderId="16" xfId="0" applyNumberFormat="1" applyFont="1" applyBorder="1" applyAlignment="1">
      <alignment horizontal="center"/>
    </xf>
    <xf numFmtId="164" fontId="14" fillId="0" borderId="0" xfId="0" applyNumberFormat="1" applyFont="1" applyAlignment="1">
      <alignment horizontal="right" vertical="center"/>
    </xf>
    <xf numFmtId="8" fontId="13" fillId="0" borderId="50" xfId="1" applyFont="1" applyFill="1" applyBorder="1" applyAlignment="1" applyProtection="1">
      <alignment horizontal="right"/>
    </xf>
    <xf numFmtId="8" fontId="13" fillId="0" borderId="41" xfId="1" applyFont="1" applyFill="1" applyBorder="1" applyAlignment="1" applyProtection="1">
      <alignment horizontal="right"/>
    </xf>
    <xf numFmtId="2" fontId="13" fillId="0" borderId="1" xfId="1" applyNumberFormat="1" applyFont="1" applyFill="1" applyBorder="1" applyAlignment="1" applyProtection="1">
      <alignment horizontal="right"/>
    </xf>
    <xf numFmtId="2" fontId="13" fillId="0" borderId="41" xfId="1" applyNumberFormat="1" applyFont="1" applyFill="1" applyBorder="1" applyAlignment="1" applyProtection="1">
      <alignment horizontal="right"/>
    </xf>
    <xf numFmtId="0" fontId="13" fillId="0" borderId="0" xfId="0" applyFont="1" applyAlignment="1" applyProtection="1">
      <alignment horizontal="center"/>
      <protection locked="0"/>
    </xf>
    <xf numFmtId="169" fontId="13" fillId="0" borderId="15" xfId="0" applyNumberFormat="1" applyFont="1" applyBorder="1" applyAlignment="1">
      <alignment horizontal="right"/>
    </xf>
    <xf numFmtId="169" fontId="13" fillId="0" borderId="25" xfId="0" applyNumberFormat="1" applyFont="1" applyBorder="1" applyAlignment="1">
      <alignment horizontal="right"/>
    </xf>
    <xf numFmtId="0" fontId="14" fillId="0" borderId="63" xfId="0" applyFont="1" applyBorder="1" applyAlignment="1">
      <alignment horizontal="left" vertical="center" wrapText="1"/>
    </xf>
    <xf numFmtId="8" fontId="13" fillId="0" borderId="17" xfId="1" applyFont="1" applyFill="1" applyBorder="1" applyAlignment="1" applyProtection="1">
      <alignment horizontal="right"/>
    </xf>
    <xf numFmtId="8" fontId="13" fillId="0" borderId="19" xfId="1" applyFont="1" applyFill="1" applyBorder="1" applyAlignment="1" applyProtection="1">
      <alignment horizontal="right"/>
    </xf>
    <xf numFmtId="0" fontId="14" fillId="0" borderId="63" xfId="0" applyFont="1" applyBorder="1" applyAlignment="1">
      <alignment horizontal="left" vertical="center"/>
    </xf>
    <xf numFmtId="0" fontId="14" fillId="0" borderId="33" xfId="0" applyFont="1" applyBorder="1" applyAlignment="1">
      <alignment horizontal="center" vertical="center" wrapText="1"/>
    </xf>
    <xf numFmtId="0" fontId="14" fillId="0" borderId="43" xfId="0" applyFont="1" applyBorder="1" applyAlignment="1">
      <alignment vertical="center"/>
    </xf>
    <xf numFmtId="0" fontId="14" fillId="0" borderId="29" xfId="0" applyFont="1" applyBorder="1" applyAlignment="1">
      <alignment vertical="center"/>
    </xf>
    <xf numFmtId="0" fontId="1" fillId="0" borderId="0" xfId="0" applyFont="1" applyAlignment="1">
      <alignment horizontal="right"/>
    </xf>
    <xf numFmtId="0" fontId="1" fillId="0" borderId="0" xfId="0" applyFont="1" applyAlignment="1">
      <alignment horizontal="left" vertical="center" wrapText="1"/>
    </xf>
    <xf numFmtId="0" fontId="13" fillId="0" borderId="1" xfId="0" applyFont="1" applyBorder="1" applyAlignment="1">
      <alignment horizontal="left" vertical="center" wrapText="1"/>
    </xf>
    <xf numFmtId="0" fontId="14" fillId="0" borderId="12" xfId="0" applyFont="1" applyBorder="1" applyAlignment="1">
      <alignment horizontal="center" vertical="center" wrapText="1"/>
    </xf>
    <xf numFmtId="49" fontId="13" fillId="0" borderId="5" xfId="0" applyNumberFormat="1" applyFont="1" applyBorder="1" applyAlignment="1" applyProtection="1">
      <alignment horizontal="center"/>
      <protection locked="0"/>
    </xf>
    <xf numFmtId="8" fontId="13" fillId="0" borderId="0" xfId="1" applyFont="1"/>
    <xf numFmtId="49" fontId="11" fillId="0" borderId="0" xfId="0" applyNumberFormat="1" applyFont="1" applyAlignment="1">
      <alignment horizontal="right" vertical="top"/>
    </xf>
    <xf numFmtId="0" fontId="13" fillId="0" borderId="0" xfId="0" quotePrefix="1" applyFont="1" applyAlignment="1">
      <alignment vertical="top"/>
    </xf>
    <xf numFmtId="0" fontId="13" fillId="0" borderId="0" xfId="0" applyFont="1" applyAlignment="1">
      <alignment horizontal="left" vertical="center"/>
    </xf>
    <xf numFmtId="0" fontId="13" fillId="0" borderId="0" xfId="0" applyFont="1" applyAlignment="1">
      <alignment horizontal="center" vertical="center"/>
    </xf>
    <xf numFmtId="0" fontId="13" fillId="3" borderId="1" xfId="0" applyFont="1" applyFill="1" applyBorder="1" applyAlignment="1">
      <alignment horizontal="justify" vertical="center" wrapText="1"/>
    </xf>
    <xf numFmtId="0" fontId="22" fillId="0" borderId="1" xfId="2" applyFont="1" applyBorder="1" applyAlignment="1" applyProtection="1">
      <alignment horizontal="left" vertical="center" wrapText="1"/>
    </xf>
    <xf numFmtId="8" fontId="13" fillId="0" borderId="1" xfId="1" applyFont="1" applyBorder="1" applyAlignment="1">
      <alignment vertical="center"/>
    </xf>
    <xf numFmtId="6" fontId="13" fillId="0" borderId="0" xfId="0" applyNumberFormat="1" applyFont="1" applyAlignment="1">
      <alignment vertical="center"/>
    </xf>
    <xf numFmtId="0" fontId="22" fillId="0" borderId="69" xfId="2" applyFont="1" applyBorder="1" applyAlignment="1" applyProtection="1">
      <alignment horizontal="left" vertical="center" wrapText="1"/>
    </xf>
    <xf numFmtId="8" fontId="13" fillId="0" borderId="1" xfId="1" applyFont="1" applyBorder="1" applyAlignment="1" applyProtection="1">
      <alignment vertical="center"/>
      <protection locked="0"/>
    </xf>
    <xf numFmtId="0" fontId="13" fillId="3" borderId="64" xfId="0" applyFont="1" applyFill="1" applyBorder="1" applyAlignment="1">
      <alignment horizontal="justify" vertical="center" wrapText="1"/>
    </xf>
    <xf numFmtId="0" fontId="22" fillId="0" borderId="64" xfId="2" applyFont="1" applyBorder="1" applyAlignment="1" applyProtection="1">
      <alignment horizontal="left" vertical="center" wrapText="1"/>
    </xf>
    <xf numFmtId="8" fontId="13" fillId="0" borderId="0" xfId="1" applyFont="1" applyAlignment="1">
      <alignment vertical="center"/>
    </xf>
    <xf numFmtId="0" fontId="13" fillId="0" borderId="64" xfId="0" applyFont="1" applyBorder="1" applyAlignment="1">
      <alignment horizontal="left" vertical="center" wrapText="1"/>
    </xf>
    <xf numFmtId="0" fontId="22" fillId="0" borderId="27" xfId="2" applyFont="1" applyBorder="1" applyAlignment="1" applyProtection="1">
      <alignment horizontal="left" vertical="center" wrapText="1"/>
    </xf>
    <xf numFmtId="0" fontId="22" fillId="0" borderId="0" xfId="2" applyFont="1" applyAlignment="1" applyProtection="1">
      <alignment vertical="center"/>
    </xf>
    <xf numFmtId="8" fontId="13" fillId="0" borderId="41" xfId="1" applyFont="1" applyBorder="1" applyAlignment="1" applyProtection="1">
      <alignment vertical="center"/>
      <protection locked="0"/>
    </xf>
    <xf numFmtId="0" fontId="14" fillId="3" borderId="64" xfId="0" applyFont="1" applyFill="1" applyBorder="1" applyAlignment="1">
      <alignment horizontal="justify" vertical="center" wrapText="1"/>
    </xf>
    <xf numFmtId="0" fontId="24" fillId="0" borderId="0" xfId="0" applyFont="1" applyAlignment="1">
      <alignment vertical="center"/>
    </xf>
    <xf numFmtId="0" fontId="13" fillId="0" borderId="64" xfId="0" applyFont="1" applyBorder="1" applyAlignment="1">
      <alignment horizontal="justify" vertical="center" wrapText="1"/>
    </xf>
    <xf numFmtId="8" fontId="14" fillId="0" borderId="1" xfId="1" applyFont="1" applyBorder="1" applyAlignment="1">
      <alignment vertical="center"/>
    </xf>
    <xf numFmtId="8" fontId="14" fillId="0" borderId="41" xfId="1" applyFont="1" applyBorder="1" applyAlignment="1">
      <alignment vertical="center"/>
    </xf>
    <xf numFmtId="0" fontId="13" fillId="4" borderId="1" xfId="0" applyFont="1" applyFill="1" applyBorder="1" applyAlignment="1">
      <alignment horizontal="justify" vertical="center" wrapText="1"/>
    </xf>
    <xf numFmtId="0" fontId="13" fillId="4" borderId="64" xfId="0" applyFont="1" applyFill="1" applyBorder="1" applyAlignment="1">
      <alignment horizontal="justify" vertical="center" wrapText="1"/>
    </xf>
    <xf numFmtId="0" fontId="22" fillId="0" borderId="0" xfId="2" applyFont="1" applyAlignment="1" applyProtection="1">
      <alignment horizontal="left" vertical="center" wrapText="1"/>
    </xf>
    <xf numFmtId="8" fontId="13" fillId="0" borderId="0" xfId="0" applyNumberFormat="1" applyFont="1" applyAlignment="1">
      <alignment vertical="center"/>
    </xf>
    <xf numFmtId="0" fontId="13" fillId="0" borderId="27" xfId="0" applyFont="1" applyBorder="1" applyAlignment="1">
      <alignment horizontal="left" vertical="center" wrapText="1"/>
    </xf>
    <xf numFmtId="0" fontId="23" fillId="0" borderId="0" xfId="0" applyFont="1" applyAlignment="1">
      <alignment vertical="center"/>
    </xf>
    <xf numFmtId="0" fontId="22" fillId="0" borderId="0" xfId="2" applyFont="1" applyAlignment="1" applyProtection="1">
      <alignment horizontal="left" vertical="center"/>
    </xf>
    <xf numFmtId="0" fontId="13" fillId="0" borderId="1" xfId="0" applyFont="1" applyBorder="1" applyAlignment="1">
      <alignment horizontal="justify" vertical="center" wrapText="1"/>
    </xf>
    <xf numFmtId="0" fontId="22" fillId="0" borderId="1" xfId="2" applyFont="1" applyFill="1" applyBorder="1" applyAlignment="1" applyProtection="1">
      <alignment horizontal="left" vertical="center" wrapText="1"/>
    </xf>
    <xf numFmtId="8" fontId="13" fillId="0" borderId="1" xfId="1" applyFont="1" applyFill="1" applyBorder="1" applyAlignment="1" applyProtection="1">
      <alignment vertical="center"/>
    </xf>
    <xf numFmtId="0" fontId="14" fillId="0" borderId="10" xfId="0" applyFont="1" applyBorder="1" applyAlignment="1">
      <alignment horizontal="centerContinuous" vertical="center" wrapText="1"/>
    </xf>
    <xf numFmtId="0" fontId="14" fillId="0" borderId="12" xfId="0" applyFont="1" applyBorder="1" applyAlignment="1">
      <alignment horizontal="centerContinuous" vertical="center" wrapText="1"/>
    </xf>
    <xf numFmtId="0" fontId="14" fillId="0" borderId="46" xfId="0" applyFont="1" applyBorder="1" applyAlignment="1">
      <alignment horizontal="centerContinuous" vertical="center" wrapText="1"/>
    </xf>
    <xf numFmtId="0" fontId="14" fillId="0" borderId="47" xfId="0" applyFont="1" applyBorder="1" applyAlignment="1">
      <alignment horizontal="centerContinuous" vertical="center" wrapText="1"/>
    </xf>
    <xf numFmtId="168" fontId="13" fillId="0" borderId="47" xfId="0" applyNumberFormat="1" applyFont="1" applyBorder="1" applyAlignment="1" applyProtection="1">
      <alignment horizontal="right" vertical="center"/>
      <protection locked="0"/>
    </xf>
    <xf numFmtId="0" fontId="14" fillId="0" borderId="60" xfId="0" applyFont="1" applyBorder="1" applyAlignment="1">
      <alignment horizontal="centerContinuous" vertical="center" wrapText="1"/>
    </xf>
    <xf numFmtId="0" fontId="14" fillId="0" borderId="61" xfId="0" applyFont="1" applyBorder="1" applyAlignment="1">
      <alignment horizontal="centerContinuous" vertical="center" wrapText="1"/>
    </xf>
    <xf numFmtId="168" fontId="13" fillId="0" borderId="61" xfId="0" applyNumberFormat="1" applyFont="1" applyBorder="1" applyAlignment="1" applyProtection="1">
      <alignment horizontal="right" vertical="center"/>
      <protection locked="0"/>
    </xf>
    <xf numFmtId="0" fontId="13" fillId="0" borderId="16" xfId="0" applyFont="1" applyBorder="1"/>
    <xf numFmtId="0" fontId="13" fillId="0" borderId="5" xfId="0" applyFont="1" applyBorder="1"/>
    <xf numFmtId="8" fontId="13" fillId="0" borderId="1" xfId="1" applyFont="1" applyFill="1" applyBorder="1" applyAlignment="1">
      <alignment vertical="center"/>
    </xf>
    <xf numFmtId="0" fontId="13" fillId="0" borderId="0" xfId="0" applyFont="1" applyAlignment="1">
      <alignment horizontal="justify" vertical="center" wrapText="1"/>
    </xf>
    <xf numFmtId="0" fontId="22" fillId="0" borderId="0" xfId="2" applyFont="1" applyFill="1" applyBorder="1" applyAlignment="1" applyProtection="1">
      <alignment horizontal="left" vertical="center" wrapText="1"/>
    </xf>
    <xf numFmtId="0" fontId="22" fillId="0" borderId="1" xfId="2" applyFont="1" applyFill="1" applyBorder="1" applyAlignment="1" applyProtection="1">
      <alignment horizontal="justify" vertical="center" wrapText="1"/>
    </xf>
    <xf numFmtId="0" fontId="22" fillId="0" borderId="27" xfId="2" applyFont="1" applyFill="1" applyBorder="1" applyAlignment="1" applyProtection="1">
      <alignment horizontal="justify" vertical="center" wrapText="1"/>
    </xf>
    <xf numFmtId="8" fontId="13" fillId="0" borderId="75" xfId="1" applyFont="1" applyFill="1" applyBorder="1" applyAlignment="1">
      <alignment vertical="center"/>
    </xf>
    <xf numFmtId="0" fontId="13" fillId="0" borderId="32" xfId="0" applyFont="1" applyBorder="1" applyAlignment="1">
      <alignment vertical="center"/>
    </xf>
    <xf numFmtId="8" fontId="13" fillId="0" borderId="18" xfId="1" applyFont="1" applyFill="1" applyBorder="1" applyAlignment="1">
      <alignment vertical="center"/>
    </xf>
    <xf numFmtId="0" fontId="13" fillId="0" borderId="34" xfId="0" applyFont="1" applyBorder="1" applyAlignment="1">
      <alignment vertical="center"/>
    </xf>
    <xf numFmtId="8" fontId="13" fillId="0" borderId="34" xfId="1" applyFont="1" applyFill="1" applyBorder="1" applyAlignment="1">
      <alignment vertical="center"/>
    </xf>
    <xf numFmtId="0" fontId="13" fillId="0" borderId="44" xfId="0" applyFont="1" applyBorder="1" applyAlignment="1">
      <alignment horizontal="left" vertical="center" wrapText="1"/>
    </xf>
    <xf numFmtId="0" fontId="13" fillId="0" borderId="0" xfId="0" applyFont="1" applyAlignment="1">
      <alignment vertical="center" wrapText="1"/>
    </xf>
    <xf numFmtId="0" fontId="22" fillId="0" borderId="64" xfId="2" applyFont="1" applyFill="1" applyBorder="1" applyAlignment="1" applyProtection="1">
      <alignment horizontal="left" vertical="center" wrapText="1"/>
    </xf>
    <xf numFmtId="8" fontId="13" fillId="0" borderId="16" xfId="1" applyFont="1" applyFill="1" applyBorder="1" applyAlignment="1" applyProtection="1">
      <alignment horizontal="right" vertical="center"/>
    </xf>
    <xf numFmtId="0" fontId="22" fillId="0" borderId="1" xfId="2" applyFont="1" applyBorder="1" applyAlignment="1" applyProtection="1">
      <alignment horizontal="justify" vertical="center" wrapText="1"/>
    </xf>
    <xf numFmtId="0" fontId="13" fillId="0" borderId="0" xfId="0" applyFont="1" applyAlignment="1">
      <alignment horizontal="right" wrapText="1"/>
    </xf>
    <xf numFmtId="0" fontId="16" fillId="0" borderId="5" xfId="0" applyFont="1" applyBorder="1" applyAlignment="1" applyProtection="1">
      <alignment horizontal="center"/>
      <protection locked="0"/>
    </xf>
    <xf numFmtId="0" fontId="13" fillId="0" borderId="0" xfId="0" applyFont="1"/>
    <xf numFmtId="0" fontId="13" fillId="0" borderId="0" xfId="0" applyFont="1" applyAlignment="1">
      <alignment horizontal="right"/>
    </xf>
    <xf numFmtId="0" fontId="14" fillId="0" borderId="0" xfId="0" applyFont="1" applyAlignment="1">
      <alignment horizontal="left" vertical="center" wrapText="1"/>
    </xf>
    <xf numFmtId="0" fontId="13" fillId="0" borderId="5" xfId="0" applyFont="1" applyBorder="1" applyAlignment="1" applyProtection="1">
      <alignment horizontal="center"/>
      <protection locked="0"/>
    </xf>
    <xf numFmtId="171" fontId="13" fillId="0" borderId="44" xfId="0" applyNumberFormat="1" applyFont="1" applyBorder="1" applyAlignment="1" applyProtection="1">
      <alignment horizontal="center"/>
      <protection locked="0"/>
    </xf>
    <xf numFmtId="0" fontId="14" fillId="0" borderId="0" xfId="0" applyFont="1" applyAlignment="1">
      <alignment horizontal="right"/>
    </xf>
    <xf numFmtId="0" fontId="13" fillId="0" borderId="44" xfId="0" applyFont="1" applyBorder="1" applyAlignment="1" applyProtection="1">
      <alignment horizontal="center"/>
      <protection locked="0"/>
    </xf>
    <xf numFmtId="170" fontId="13" fillId="0" borderId="0" xfId="0" applyNumberFormat="1" applyFont="1" applyAlignment="1">
      <alignment horizontal="center"/>
    </xf>
    <xf numFmtId="0" fontId="13" fillId="0" borderId="0" xfId="0" applyFont="1" applyAlignment="1">
      <alignment horizontal="center"/>
    </xf>
    <xf numFmtId="0" fontId="13" fillId="0" borderId="1" xfId="0" applyFont="1" applyBorder="1" applyAlignment="1">
      <alignment horizontal="left" vertical="center" wrapText="1"/>
    </xf>
    <xf numFmtId="0" fontId="22" fillId="0" borderId="0" xfId="2" applyFont="1" applyFill="1" applyAlignment="1" applyProtection="1">
      <alignment horizontal="left"/>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3" fillId="0" borderId="75" xfId="0" applyFont="1" applyBorder="1" applyAlignment="1">
      <alignment horizontal="left" vertical="center" wrapText="1"/>
    </xf>
    <xf numFmtId="0" fontId="13" fillId="0" borderId="5" xfId="0" applyFont="1" applyBorder="1" applyAlignment="1">
      <alignment horizontal="left" vertical="center" wrapText="1"/>
    </xf>
    <xf numFmtId="0" fontId="13" fillId="0" borderId="69" xfId="0" applyFont="1" applyBorder="1" applyAlignment="1">
      <alignment horizontal="left"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170" fontId="14" fillId="0" borderId="10" xfId="0" applyNumberFormat="1" applyFont="1" applyBorder="1" applyAlignment="1" applyProtection="1">
      <alignment horizontal="center" vertical="center"/>
      <protection locked="0"/>
    </xf>
    <xf numFmtId="170" fontId="14" fillId="0" borderId="12" xfId="0" applyNumberFormat="1" applyFont="1" applyBorder="1" applyAlignment="1" applyProtection="1">
      <alignment horizontal="center" vertical="center"/>
      <protection locked="0"/>
    </xf>
    <xf numFmtId="0" fontId="25" fillId="0" borderId="13" xfId="2" applyFont="1" applyFill="1" applyBorder="1" applyAlignment="1" applyProtection="1">
      <alignment vertical="center"/>
    </xf>
    <xf numFmtId="0" fontId="25" fillId="0" borderId="14" xfId="2" applyFont="1" applyFill="1" applyBorder="1" applyAlignment="1" applyProtection="1">
      <alignment vertical="center"/>
    </xf>
    <xf numFmtId="0" fontId="25" fillId="0" borderId="25" xfId="2" applyFont="1" applyFill="1" applyBorder="1" applyAlignment="1" applyProtection="1">
      <alignment vertical="center"/>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13" fillId="0" borderId="45" xfId="0" applyFont="1" applyBorder="1" applyAlignment="1">
      <alignment horizontal="justify" vertical="center" wrapText="1"/>
    </xf>
    <xf numFmtId="0" fontId="13" fillId="0" borderId="60" xfId="0" applyFont="1" applyBorder="1" applyAlignment="1">
      <alignment vertical="center"/>
    </xf>
    <xf numFmtId="0" fontId="22" fillId="0" borderId="48" xfId="2" applyFont="1" applyFill="1" applyBorder="1" applyAlignment="1" applyProtection="1">
      <alignment horizontal="left" vertical="center" wrapText="1"/>
    </xf>
    <xf numFmtId="0" fontId="22" fillId="0" borderId="49" xfId="2" applyFont="1" applyFill="1" applyBorder="1" applyAlignment="1" applyProtection="1">
      <alignment horizontal="left" vertical="center"/>
    </xf>
    <xf numFmtId="0" fontId="13" fillId="0" borderId="43" xfId="0" applyFont="1" applyBorder="1" applyAlignment="1">
      <alignment horizontal="justify" vertical="center" wrapText="1"/>
    </xf>
    <xf numFmtId="0" fontId="13" fillId="0" borderId="60" xfId="0" applyFont="1" applyBorder="1" applyAlignment="1">
      <alignment horizontal="justify" vertical="center" wrapText="1"/>
    </xf>
    <xf numFmtId="0" fontId="22" fillId="0" borderId="49" xfId="2" applyFont="1" applyFill="1" applyBorder="1" applyAlignment="1" applyProtection="1">
      <alignment horizontal="left" vertical="center" wrapText="1"/>
    </xf>
    <xf numFmtId="0" fontId="14" fillId="0" borderId="71" xfId="0" applyFont="1" applyBorder="1" applyAlignment="1">
      <alignment horizontal="center" vertical="center"/>
    </xf>
    <xf numFmtId="8" fontId="14" fillId="0" borderId="16" xfId="1" applyFont="1" applyFill="1" applyBorder="1" applyAlignment="1">
      <alignment horizontal="right" vertical="center" wrapText="1"/>
    </xf>
    <xf numFmtId="0" fontId="13" fillId="0" borderId="48" xfId="0" applyFont="1" applyBorder="1" applyAlignment="1">
      <alignment horizontal="justify" vertical="center" wrapText="1"/>
    </xf>
    <xf numFmtId="0" fontId="13" fillId="0" borderId="49" xfId="0" applyFont="1" applyBorder="1" applyAlignment="1">
      <alignment vertical="center"/>
    </xf>
    <xf numFmtId="0" fontId="22" fillId="0" borderId="32" xfId="2" applyFont="1" applyFill="1" applyBorder="1" applyAlignment="1" applyProtection="1">
      <alignment horizontal="left" vertical="center" wrapText="1"/>
    </xf>
    <xf numFmtId="0" fontId="22" fillId="0" borderId="34" xfId="2" applyFont="1" applyFill="1" applyBorder="1" applyAlignment="1" applyProtection="1">
      <alignment horizontal="left" vertical="center"/>
    </xf>
    <xf numFmtId="0" fontId="13" fillId="0" borderId="49" xfId="0" applyFont="1" applyBorder="1" applyAlignment="1">
      <alignment horizontal="justify" vertical="center" wrapText="1"/>
    </xf>
    <xf numFmtId="0" fontId="22" fillId="0" borderId="34" xfId="2" applyFont="1" applyFill="1" applyBorder="1" applyAlignment="1" applyProtection="1">
      <alignment horizontal="left" vertical="center" wrapText="1"/>
    </xf>
    <xf numFmtId="0" fontId="13" fillId="0" borderId="58" xfId="0" applyFont="1" applyBorder="1" applyAlignment="1">
      <alignment horizontal="left" vertical="center" wrapText="1"/>
    </xf>
    <xf numFmtId="0" fontId="13" fillId="0" borderId="41" xfId="0" applyFont="1" applyBorder="1" applyAlignment="1">
      <alignment horizontal="left" vertical="center" wrapText="1"/>
    </xf>
    <xf numFmtId="0" fontId="13" fillId="0" borderId="44" xfId="0" applyFont="1" applyBorder="1" applyAlignment="1">
      <alignment horizontal="left" vertical="center" wrapText="1"/>
    </xf>
    <xf numFmtId="0" fontId="13" fillId="0" borderId="27" xfId="0" applyFont="1" applyBorder="1" applyAlignment="1">
      <alignment horizontal="left" vertical="center" wrapText="1"/>
    </xf>
    <xf numFmtId="165" fontId="14" fillId="0" borderId="10" xfId="0" applyNumberFormat="1" applyFont="1" applyBorder="1" applyAlignment="1">
      <alignment horizontal="center" vertical="center" wrapText="1"/>
    </xf>
    <xf numFmtId="165" fontId="14" fillId="0" borderId="12" xfId="0" applyNumberFormat="1" applyFont="1" applyBorder="1" applyAlignment="1">
      <alignment horizontal="center" vertical="center" wrapText="1"/>
    </xf>
    <xf numFmtId="0" fontId="14" fillId="0" borderId="24" xfId="0" applyFont="1" applyBorder="1" applyAlignment="1">
      <alignment horizontal="center" vertical="center" wrapText="1"/>
    </xf>
    <xf numFmtId="0" fontId="13" fillId="0" borderId="63" xfId="0" applyFont="1" applyBorder="1" applyAlignment="1">
      <alignment horizontal="left" shrinkToFit="1"/>
    </xf>
    <xf numFmtId="0" fontId="13" fillId="0" borderId="0" xfId="0" applyFont="1" applyAlignment="1">
      <alignment horizontal="left" shrinkToFit="1"/>
    </xf>
    <xf numFmtId="0" fontId="13" fillId="0" borderId="0" xfId="0" applyFont="1" applyAlignment="1">
      <alignment horizontal="left" vertical="center" wrapText="1"/>
    </xf>
    <xf numFmtId="0" fontId="22" fillId="0" borderId="0" xfId="2" applyFont="1" applyAlignment="1" applyProtection="1">
      <alignment horizontal="left"/>
    </xf>
    <xf numFmtId="0" fontId="13" fillId="0" borderId="12" xfId="0" applyFont="1" applyBorder="1"/>
    <xf numFmtId="168" fontId="13" fillId="0" borderId="10" xfId="0" applyNumberFormat="1"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3" fillId="0" borderId="0" xfId="0" applyFont="1" applyAlignment="1">
      <alignment horizontal="left" wrapText="1"/>
    </xf>
    <xf numFmtId="0" fontId="13" fillId="0" borderId="12" xfId="0" applyFont="1" applyBorder="1" applyAlignment="1">
      <alignment horizontal="center" vertical="center"/>
    </xf>
    <xf numFmtId="0" fontId="14" fillId="0" borderId="10" xfId="0" applyFont="1" applyBorder="1" applyAlignment="1">
      <alignment horizontal="right" vertical="center"/>
    </xf>
    <xf numFmtId="0" fontId="14" fillId="0" borderId="11" xfId="0" applyFont="1" applyBorder="1" applyAlignment="1">
      <alignment horizontal="right" vertical="center"/>
    </xf>
    <xf numFmtId="0" fontId="14" fillId="0" borderId="12" xfId="0" applyFont="1" applyBorder="1" applyAlignment="1">
      <alignment horizontal="right" vertical="center"/>
    </xf>
    <xf numFmtId="0" fontId="14" fillId="0" borderId="0" xfId="0" applyFont="1" applyAlignment="1">
      <alignment vertical="center" wrapText="1"/>
    </xf>
    <xf numFmtId="0" fontId="13" fillId="0" borderId="0" xfId="0" applyFont="1" applyAlignment="1">
      <alignment horizontal="left" vertical="top" wrapText="1"/>
    </xf>
    <xf numFmtId="0" fontId="14" fillId="0" borderId="0" xfId="0" applyFont="1" applyAlignment="1">
      <alignment horizontal="left" wrapText="1"/>
    </xf>
    <xf numFmtId="0" fontId="20" fillId="0" borderId="0" xfId="0" applyFont="1"/>
    <xf numFmtId="0" fontId="21" fillId="0" borderId="0" xfId="0" applyFont="1"/>
    <xf numFmtId="0" fontId="20" fillId="0" borderId="11" xfId="0" applyFont="1" applyBorder="1" applyAlignment="1">
      <alignment horizontal="left"/>
    </xf>
    <xf numFmtId="0" fontId="20" fillId="0" borderId="12" xfId="0" applyFont="1" applyBorder="1" applyAlignment="1">
      <alignment horizontal="left"/>
    </xf>
    <xf numFmtId="0" fontId="1" fillId="0" borderId="55" xfId="0" applyFont="1" applyBorder="1" applyAlignment="1" applyProtection="1">
      <alignment horizontal="left" vertical="top"/>
      <protection locked="0"/>
    </xf>
    <xf numFmtId="0" fontId="1" fillId="0" borderId="57" xfId="0" applyFont="1" applyBorder="1" applyAlignment="1" applyProtection="1">
      <alignment horizontal="left" vertical="top"/>
      <protection locked="0"/>
    </xf>
    <xf numFmtId="0" fontId="1" fillId="0" borderId="28" xfId="0" applyFont="1" applyBorder="1" applyAlignment="1" applyProtection="1">
      <alignment horizontal="left" vertical="top"/>
      <protection locked="0"/>
    </xf>
    <xf numFmtId="0" fontId="1" fillId="0" borderId="70" xfId="0" applyFont="1" applyBorder="1" applyAlignment="1" applyProtection="1">
      <alignment horizontal="left" vertical="top"/>
      <protection locked="0"/>
    </xf>
    <xf numFmtId="0" fontId="1" fillId="0" borderId="0" xfId="0" applyFont="1" applyAlignment="1" applyProtection="1">
      <alignment horizontal="left" vertical="top"/>
      <protection locked="0"/>
    </xf>
    <xf numFmtId="0" fontId="1" fillId="0" borderId="74" xfId="0" applyFont="1" applyBorder="1" applyAlignment="1" applyProtection="1">
      <alignment horizontal="left" vertical="top"/>
      <protection locked="0"/>
    </xf>
    <xf numFmtId="0" fontId="1" fillId="0" borderId="75" xfId="0" applyFont="1" applyBorder="1" applyAlignment="1" applyProtection="1">
      <alignment horizontal="left" vertical="top"/>
      <protection locked="0"/>
    </xf>
    <xf numFmtId="0" fontId="1" fillId="0" borderId="5" xfId="0" applyFont="1" applyBorder="1" applyAlignment="1" applyProtection="1">
      <alignment horizontal="left" vertical="top"/>
      <protection locked="0"/>
    </xf>
    <xf numFmtId="0" fontId="1" fillId="0" borderId="69" xfId="0" applyFont="1" applyBorder="1" applyAlignment="1" applyProtection="1">
      <alignment horizontal="left" vertical="top"/>
      <protection locked="0"/>
    </xf>
    <xf numFmtId="0" fontId="1" fillId="0" borderId="0" xfId="0" applyFont="1" applyAlignment="1">
      <alignment horizontal="left" vertical="center" wrapText="1"/>
    </xf>
    <xf numFmtId="0" fontId="10" fillId="0" borderId="0" xfId="0" applyFont="1" applyAlignment="1">
      <alignment horizontal="left" wrapText="1"/>
    </xf>
    <xf numFmtId="0" fontId="20" fillId="0" borderId="0" xfId="0" applyFont="1" applyAlignment="1">
      <alignment horizontal="center"/>
    </xf>
    <xf numFmtId="0" fontId="13" fillId="0" borderId="5" xfId="0" applyFont="1" applyBorder="1" applyAlignment="1" applyProtection="1">
      <alignment horizontal="left" vertical="top"/>
      <protection locked="0"/>
    </xf>
  </cellXfs>
  <cellStyles count="4">
    <cellStyle name="Comma" xfId="3" builtinId="3"/>
    <cellStyle name="Currency" xfId="1" builtinId="4"/>
    <cellStyle name="Hyperlink" xfId="2" builtinId="8"/>
    <cellStyle name="Normal" xfId="0" builtinId="0"/>
  </cellStyles>
  <dxfs count="69">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strike val="0"/>
        <condense val="0"/>
        <extend val="0"/>
        <color indexed="10"/>
      </font>
    </dxf>
    <dxf>
      <font>
        <b/>
        <i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strike val="0"/>
        <condense val="0"/>
        <extend val="0"/>
        <color indexed="10"/>
      </font>
    </dxf>
    <dxf>
      <font>
        <b/>
        <i val="0"/>
        <condense val="0"/>
        <extend val="0"/>
        <color indexed="10"/>
      </font>
    </dxf>
    <dxf>
      <font>
        <b/>
        <i val="0"/>
        <condense val="0"/>
        <extend val="0"/>
        <color indexed="13"/>
      </font>
      <fill>
        <patternFill>
          <bgColor indexed="55"/>
        </patternFill>
      </fill>
    </dxf>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fill>
        <patternFill>
          <bgColor indexed="22"/>
        </patternFill>
      </fill>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microsoft.com/office/2017/10/relationships/person" Target="persons/perso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30.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32.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35.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4" Type="http://schemas.openxmlformats.org/officeDocument/2006/relationships/comments" Target="../comments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comments" Target="../comments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 Id="rId4" Type="http://schemas.openxmlformats.org/officeDocument/2006/relationships/comments" Target="../comments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comments" Target="../comments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4" Type="http://schemas.openxmlformats.org/officeDocument/2006/relationships/comments" Target="../comments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comments" Target="../comments2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4" Type="http://schemas.openxmlformats.org/officeDocument/2006/relationships/comments" Target="../comments2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4" Type="http://schemas.openxmlformats.org/officeDocument/2006/relationships/comments" Target="../comments29.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4" Type="http://schemas.openxmlformats.org/officeDocument/2006/relationships/comments" Target="../comments30.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4" Type="http://schemas.openxmlformats.org/officeDocument/2006/relationships/comments" Target="../comments31.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4" Type="http://schemas.openxmlformats.org/officeDocument/2006/relationships/comments" Target="../comments32.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 Id="rId4" Type="http://schemas.openxmlformats.org/officeDocument/2006/relationships/comments" Target="../comments33.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printerSettings" Target="../printerSettings/printerSettings69.bin"/><Relationship Id="rId1" Type="http://schemas.openxmlformats.org/officeDocument/2006/relationships/printerSettings" Target="../printerSettings/printerSettings68.bin"/><Relationship Id="rId4" Type="http://schemas.openxmlformats.org/officeDocument/2006/relationships/comments" Target="../comments34.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4" Type="http://schemas.openxmlformats.org/officeDocument/2006/relationships/comments" Target="../comments35.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 Id="rId4" Type="http://schemas.openxmlformats.org/officeDocument/2006/relationships/comments" Target="../comments3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 Id="rId4" Type="http://schemas.openxmlformats.org/officeDocument/2006/relationships/comments" Target="../comments37.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4" Type="http://schemas.openxmlformats.org/officeDocument/2006/relationships/comments" Target="../comments38.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 Id="rId4" Type="http://schemas.openxmlformats.org/officeDocument/2006/relationships/comments" Target="../comments39.xml"/></Relationships>
</file>

<file path=xl/worksheets/_rels/sheet43.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80.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 Id="rId4" Type="http://schemas.openxmlformats.org/officeDocument/2006/relationships/comments" Target="../comments41.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 Id="rId4" Type="http://schemas.openxmlformats.org/officeDocument/2006/relationships/comments" Target="../comments42.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4" Type="http://schemas.openxmlformats.org/officeDocument/2006/relationships/comments" Target="../comments43.xml"/></Relationships>
</file>

<file path=xl/worksheets/_rels/sheet47.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87.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4" Type="http://schemas.openxmlformats.org/officeDocument/2006/relationships/comments" Target="../comments45.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 Id="rId4" Type="http://schemas.openxmlformats.org/officeDocument/2006/relationships/comments" Target="../comments4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50.xml.rels><?xml version="1.0" encoding="UTF-8" standalone="yes"?>
<Relationships xmlns="http://schemas.openxmlformats.org/package/2006/relationships"><Relationship Id="rId3" Type="http://schemas.openxmlformats.org/officeDocument/2006/relationships/comments" Target="../comments47.xml"/><Relationship Id="rId2" Type="http://schemas.openxmlformats.org/officeDocument/2006/relationships/vmlDrawing" Target="../drawings/vmlDrawing47.vml"/><Relationship Id="rId1" Type="http://schemas.openxmlformats.org/officeDocument/2006/relationships/printerSettings" Target="../printerSettings/printerSettings92.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48.xml"/><Relationship Id="rId2" Type="http://schemas.openxmlformats.org/officeDocument/2006/relationships/vmlDrawing" Target="../drawings/vmlDrawing48.vml"/><Relationship Id="rId1" Type="http://schemas.openxmlformats.org/officeDocument/2006/relationships/printerSettings" Target="../printerSettings/printerSettings93.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49.xml"/><Relationship Id="rId2" Type="http://schemas.openxmlformats.org/officeDocument/2006/relationships/vmlDrawing" Target="../drawings/vmlDrawing49.vml"/><Relationship Id="rId1" Type="http://schemas.openxmlformats.org/officeDocument/2006/relationships/printerSettings" Target="../printerSettings/printerSettings94.bin"/></Relationships>
</file>

<file path=xl/worksheets/_rels/sheet53.xml.rels><?xml version="1.0" encoding="UTF-8" standalone="yes"?>
<Relationships xmlns="http://schemas.openxmlformats.org/package/2006/relationships"><Relationship Id="rId3" Type="http://schemas.openxmlformats.org/officeDocument/2006/relationships/comments" Target="../comments50.xml"/><Relationship Id="rId2" Type="http://schemas.openxmlformats.org/officeDocument/2006/relationships/vmlDrawing" Target="../drawings/vmlDrawing50.vml"/><Relationship Id="rId1" Type="http://schemas.openxmlformats.org/officeDocument/2006/relationships/printerSettings" Target="../printerSettings/printerSettings95.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51.xml"/><Relationship Id="rId2" Type="http://schemas.openxmlformats.org/officeDocument/2006/relationships/vmlDrawing" Target="../drawings/vmlDrawing51.vml"/><Relationship Id="rId1" Type="http://schemas.openxmlformats.org/officeDocument/2006/relationships/printerSettings" Target="../printerSettings/printerSettings96.bin"/></Relationships>
</file>

<file path=xl/worksheets/_rels/sheet55.xml.rels><?xml version="1.0" encoding="UTF-8" standalone="yes"?>
<Relationships xmlns="http://schemas.openxmlformats.org/package/2006/relationships"><Relationship Id="rId3" Type="http://schemas.openxmlformats.org/officeDocument/2006/relationships/comments" Target="../comments52.xml"/><Relationship Id="rId2" Type="http://schemas.openxmlformats.org/officeDocument/2006/relationships/vmlDrawing" Target="../drawings/vmlDrawing52.vml"/><Relationship Id="rId1" Type="http://schemas.openxmlformats.org/officeDocument/2006/relationships/printerSettings" Target="../printerSettings/printerSettings9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53.xml"/><Relationship Id="rId2" Type="http://schemas.openxmlformats.org/officeDocument/2006/relationships/vmlDrawing" Target="../drawings/vmlDrawing53.vml"/><Relationship Id="rId1" Type="http://schemas.openxmlformats.org/officeDocument/2006/relationships/printerSettings" Target="../printerSettings/printerSettings98.bin"/></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s>
</file>

<file path=xl/worksheets/_rels/sheet58.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s>
</file>

<file path=xl/worksheets/_rels/sheet59.xml.rels><?xml version="1.0" encoding="UTF-8" standalone="yes"?>
<Relationships xmlns="http://schemas.openxmlformats.org/package/2006/relationships"><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s>
</file>

<file path=xl/worksheets/_rels/sheet61.xml.rels><?xml version="1.0" encoding="UTF-8" standalone="yes"?>
<Relationships xmlns="http://schemas.openxmlformats.org/package/2006/relationships"><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s>
</file>

<file path=xl/worksheets/_rels/sheet62.xml.rels><?xml version="1.0" encoding="UTF-8" standalone="yes"?>
<Relationships xmlns="http://schemas.openxmlformats.org/package/2006/relationships"><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63.xml.rels><?xml version="1.0" encoding="UTF-8" standalone="yes"?>
<Relationships xmlns="http://schemas.openxmlformats.org/package/2006/relationships"><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65.xml.rels><?xml version="1.0" encoding="UTF-8" standalone="yes"?>
<Relationships xmlns="http://schemas.openxmlformats.org/package/2006/relationships"><Relationship Id="rId2" Type="http://schemas.openxmlformats.org/officeDocument/2006/relationships/printerSettings" Target="../printerSettings/printerSettings115.bin"/><Relationship Id="rId1" Type="http://schemas.openxmlformats.org/officeDocument/2006/relationships/printerSettings" Target="../printerSettings/printerSettings11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60"/>
  <sheetViews>
    <sheetView tabSelected="1" workbookViewId="0">
      <selection activeCell="L12" sqref="L12"/>
    </sheetView>
  </sheetViews>
  <sheetFormatPr defaultColWidth="8.6328125" defaultRowHeight="14.5"/>
  <cols>
    <col min="1" max="1" width="3.90625" style="3" customWidth="1"/>
    <col min="2" max="2" width="25.08984375" style="3" customWidth="1"/>
    <col min="3" max="3" width="10.90625" style="3" customWidth="1"/>
    <col min="4" max="4" width="1.54296875" style="3" customWidth="1"/>
    <col min="5" max="5" width="14" style="3" customWidth="1"/>
    <col min="6" max="6" width="1.54296875" style="3" customWidth="1"/>
    <col min="7" max="9" width="10.90625" style="3" customWidth="1"/>
    <col min="10" max="10" width="15.453125" style="3" customWidth="1"/>
    <col min="11" max="11" width="10.90625" style="3" customWidth="1"/>
    <col min="12" max="16384" width="8.6328125" style="3"/>
  </cols>
  <sheetData>
    <row r="1" spans="1:13" ht="20.149999999999999" customHeight="1">
      <c r="B1" s="4" t="s">
        <v>0</v>
      </c>
      <c r="C1" s="21"/>
      <c r="D1" s="21"/>
      <c r="E1" s="318"/>
      <c r="F1" s="318"/>
      <c r="G1" s="318"/>
      <c r="H1" s="318"/>
      <c r="I1" s="318"/>
      <c r="J1" s="318"/>
    </row>
    <row r="2" spans="1:13" ht="18" customHeight="1"/>
    <row r="3" spans="1:13" s="22" customFormat="1">
      <c r="B3" s="23" t="s">
        <v>1</v>
      </c>
      <c r="C3" s="23"/>
      <c r="D3" s="23"/>
      <c r="E3" s="9" t="s">
        <v>2</v>
      </c>
      <c r="F3" s="9"/>
      <c r="G3" s="24" t="s">
        <v>29</v>
      </c>
      <c r="H3" s="9" t="s">
        <v>3</v>
      </c>
      <c r="I3" s="254"/>
      <c r="J3" s="22" t="s">
        <v>5</v>
      </c>
      <c r="K3" s="9" t="s">
        <v>4</v>
      </c>
      <c r="L3" s="254"/>
      <c r="M3" s="22" t="s">
        <v>376</v>
      </c>
    </row>
    <row r="4" spans="1:13" ht="18" customHeight="1">
      <c r="A4" s="9"/>
    </row>
    <row r="5" spans="1:13">
      <c r="B5" s="25" t="s">
        <v>6</v>
      </c>
    </row>
    <row r="6" spans="1:13">
      <c r="C6" s="9" t="s">
        <v>7</v>
      </c>
      <c r="D6" s="9"/>
      <c r="E6" s="318"/>
      <c r="F6" s="318"/>
      <c r="G6" s="318"/>
      <c r="H6" s="318"/>
      <c r="I6" s="318"/>
      <c r="J6" s="24"/>
    </row>
    <row r="7" spans="1:13">
      <c r="C7" s="9" t="s">
        <v>8</v>
      </c>
      <c r="D7" s="9"/>
      <c r="E7" s="321"/>
      <c r="F7" s="321"/>
      <c r="G7" s="321"/>
      <c r="H7" s="321"/>
      <c r="I7" s="321"/>
      <c r="J7" s="24"/>
    </row>
    <row r="8" spans="1:13">
      <c r="C8" s="9" t="s">
        <v>9</v>
      </c>
      <c r="D8" s="9"/>
      <c r="E8" s="319"/>
      <c r="F8" s="319"/>
      <c r="G8" s="319"/>
      <c r="H8" s="24"/>
      <c r="I8" s="22"/>
      <c r="J8" s="22"/>
    </row>
    <row r="9" spans="1:13">
      <c r="B9" s="316" t="s">
        <v>10</v>
      </c>
      <c r="C9" s="316"/>
      <c r="D9" s="9"/>
      <c r="E9" s="318"/>
      <c r="F9" s="318"/>
      <c r="G9" s="318"/>
      <c r="H9" s="318"/>
      <c r="I9" s="318"/>
      <c r="J9" s="240"/>
      <c r="K9" s="255"/>
    </row>
    <row r="10" spans="1:13">
      <c r="B10" s="316" t="s">
        <v>11</v>
      </c>
      <c r="C10" s="316"/>
      <c r="D10" s="9"/>
      <c r="E10" s="314"/>
      <c r="F10" s="314"/>
      <c r="G10" s="314"/>
      <c r="H10" s="314"/>
      <c r="I10" s="314"/>
      <c r="J10" s="240"/>
      <c r="K10" s="255"/>
    </row>
    <row r="11" spans="1:13">
      <c r="B11" s="316" t="s">
        <v>12</v>
      </c>
      <c r="C11" s="316"/>
      <c r="D11" s="9"/>
      <c r="E11" s="314"/>
      <c r="F11" s="314"/>
      <c r="G11" s="314"/>
      <c r="H11" s="314"/>
      <c r="I11" s="314"/>
      <c r="J11" s="240"/>
      <c r="K11" s="255"/>
    </row>
    <row r="12" spans="1:13">
      <c r="B12" s="316" t="s">
        <v>13</v>
      </c>
      <c r="C12" s="316"/>
      <c r="D12" s="9"/>
      <c r="E12" s="314"/>
      <c r="F12" s="314"/>
      <c r="G12" s="314"/>
      <c r="H12" s="314"/>
      <c r="I12" s="314"/>
      <c r="J12" s="240"/>
    </row>
    <row r="13" spans="1:13">
      <c r="B13" s="316" t="s">
        <v>14</v>
      </c>
      <c r="C13" s="316"/>
      <c r="D13" s="9"/>
      <c r="E13" s="314"/>
      <c r="F13" s="314"/>
      <c r="G13" s="314"/>
      <c r="H13" s="314"/>
      <c r="I13" s="314"/>
      <c r="J13" s="240"/>
    </row>
    <row r="14" spans="1:13" ht="27.65" customHeight="1">
      <c r="B14" s="313" t="s">
        <v>15</v>
      </c>
      <c r="C14" s="313"/>
      <c r="D14" s="9"/>
      <c r="E14" s="314"/>
      <c r="F14" s="314"/>
      <c r="G14" s="314"/>
      <c r="H14" s="314"/>
      <c r="I14" s="314"/>
      <c r="J14" s="240"/>
    </row>
    <row r="15" spans="1:13" ht="12.75" customHeight="1">
      <c r="B15" s="316" t="s">
        <v>16</v>
      </c>
      <c r="C15" s="316"/>
      <c r="D15" s="9"/>
      <c r="E15" s="314"/>
      <c r="F15" s="314"/>
      <c r="G15" s="314"/>
      <c r="H15" s="314"/>
      <c r="I15" s="314"/>
    </row>
    <row r="16" spans="1:13" ht="17.149999999999999" customHeight="1">
      <c r="B16" s="9"/>
      <c r="C16" s="9"/>
      <c r="D16" s="9"/>
      <c r="E16" s="26"/>
      <c r="F16" s="26"/>
      <c r="G16" s="26"/>
      <c r="H16" s="26"/>
      <c r="I16" s="26"/>
    </row>
    <row r="17" spans="1:10">
      <c r="B17" s="25" t="s">
        <v>17</v>
      </c>
      <c r="C17" s="315" t="s">
        <v>18</v>
      </c>
      <c r="D17" s="315"/>
      <c r="E17" s="315"/>
      <c r="F17" s="315"/>
      <c r="G17" s="315"/>
      <c r="H17" s="315"/>
      <c r="I17" s="315"/>
      <c r="J17" s="315"/>
    </row>
    <row r="18" spans="1:10">
      <c r="B18" s="9" t="s">
        <v>19</v>
      </c>
      <c r="C18" s="168" t="s">
        <v>20</v>
      </c>
      <c r="D18" s="168"/>
      <c r="E18" s="27"/>
      <c r="F18" s="28"/>
      <c r="G18" s="320" t="s">
        <v>21</v>
      </c>
      <c r="H18" s="316"/>
      <c r="I18" s="27"/>
      <c r="J18" s="28"/>
    </row>
    <row r="19" spans="1:10">
      <c r="B19" s="9"/>
      <c r="C19" s="168" t="s">
        <v>22</v>
      </c>
      <c r="D19" s="168"/>
      <c r="E19" s="27"/>
      <c r="F19" s="28"/>
      <c r="G19" s="320" t="s">
        <v>23</v>
      </c>
      <c r="H19" s="316"/>
      <c r="I19" s="29"/>
      <c r="J19" s="28"/>
    </row>
    <row r="20" spans="1:10">
      <c r="B20" s="9"/>
      <c r="C20" s="168" t="s">
        <v>24</v>
      </c>
      <c r="D20" s="168"/>
      <c r="E20" s="27"/>
      <c r="F20" s="28"/>
      <c r="G20" s="320" t="s">
        <v>25</v>
      </c>
      <c r="H20" s="316"/>
      <c r="I20" s="29"/>
      <c r="J20" s="28"/>
    </row>
    <row r="21" spans="1:10">
      <c r="C21" s="9" t="s">
        <v>26</v>
      </c>
      <c r="D21" s="9"/>
      <c r="E21" s="30"/>
      <c r="F21" s="31"/>
      <c r="G21" s="320" t="s">
        <v>27</v>
      </c>
      <c r="H21" s="316"/>
      <c r="I21" s="29"/>
    </row>
    <row r="22" spans="1:10">
      <c r="C22" s="9"/>
      <c r="D22" s="9"/>
      <c r="E22" s="31"/>
      <c r="F22" s="31"/>
      <c r="G22" s="168"/>
      <c r="H22" s="9"/>
      <c r="I22" s="28"/>
    </row>
    <row r="23" spans="1:10">
      <c r="B23" s="9" t="s">
        <v>28</v>
      </c>
      <c r="C23" s="24" t="str">
        <f>G3</f>
        <v>2024-25</v>
      </c>
      <c r="D23" s="24"/>
      <c r="E23" s="314"/>
      <c r="F23" s="314"/>
      <c r="G23" s="314"/>
      <c r="H23" s="314"/>
      <c r="I23" s="314"/>
    </row>
    <row r="24" spans="1:10">
      <c r="C24" s="9"/>
      <c r="D24" s="9"/>
      <c r="E24" s="31"/>
      <c r="F24" s="31"/>
      <c r="G24" s="168"/>
      <c r="H24" s="9"/>
      <c r="I24" s="28"/>
    </row>
    <row r="25" spans="1:10" ht="50.25" customHeight="1">
      <c r="B25" s="317" t="s">
        <v>30</v>
      </c>
      <c r="C25" s="317"/>
      <c r="D25" s="317"/>
      <c r="E25" s="317"/>
      <c r="F25" s="317"/>
      <c r="G25" s="317"/>
    </row>
    <row r="26" spans="1:10" ht="15" thickBot="1"/>
    <row r="27" spans="1:10" ht="29.5" thickBot="1">
      <c r="B27" s="126" t="s">
        <v>31</v>
      </c>
      <c r="C27" s="126" t="s">
        <v>32</v>
      </c>
      <c r="D27" s="32"/>
      <c r="E27" s="126" t="s">
        <v>33</v>
      </c>
      <c r="F27" s="32"/>
      <c r="G27" s="126" t="s">
        <v>34</v>
      </c>
    </row>
    <row r="28" spans="1:10" ht="15" thickBot="1">
      <c r="A28" s="9" t="s">
        <v>35</v>
      </c>
      <c r="B28" s="243" t="s">
        <v>36</v>
      </c>
      <c r="C28" s="126"/>
      <c r="D28" s="32"/>
      <c r="E28" s="126"/>
      <c r="F28" s="32"/>
      <c r="G28" s="175"/>
    </row>
    <row r="29" spans="1:10" ht="15" thickBot="1">
      <c r="B29" s="33" t="s">
        <v>37</v>
      </c>
      <c r="C29" s="34"/>
      <c r="D29" s="35"/>
      <c r="E29" s="177"/>
      <c r="F29" s="36"/>
      <c r="G29" s="241"/>
      <c r="I29" s="4" t="s">
        <v>38</v>
      </c>
    </row>
    <row r="30" spans="1:10" ht="15" thickBot="1">
      <c r="B30" s="33" t="s">
        <v>39</v>
      </c>
      <c r="C30" s="34"/>
      <c r="D30" s="35"/>
      <c r="E30" s="34"/>
      <c r="F30" s="35"/>
      <c r="G30" s="241"/>
      <c r="I30" s="3" t="s">
        <v>40</v>
      </c>
    </row>
    <row r="31" spans="1:10" ht="15" thickBot="1">
      <c r="B31" s="33" t="s">
        <v>41</v>
      </c>
      <c r="C31" s="177"/>
      <c r="D31" s="36"/>
      <c r="E31" s="34"/>
      <c r="F31" s="35"/>
      <c r="G31" s="241"/>
      <c r="I31" s="3" t="s">
        <v>42</v>
      </c>
    </row>
    <row r="32" spans="1:10" ht="15" thickBot="1">
      <c r="B32" s="33" t="s">
        <v>43</v>
      </c>
      <c r="C32" s="34"/>
      <c r="D32" s="35"/>
      <c r="E32" s="34"/>
      <c r="F32" s="35"/>
      <c r="G32" s="34"/>
    </row>
    <row r="33" spans="1:7" ht="15" thickBot="1">
      <c r="A33" s="9" t="s">
        <v>35</v>
      </c>
      <c r="B33" s="33" t="s">
        <v>44</v>
      </c>
      <c r="C33" s="177"/>
      <c r="D33" s="36"/>
      <c r="E33" s="34"/>
      <c r="F33" s="35"/>
      <c r="G33" s="241"/>
    </row>
    <row r="34" spans="1:7" ht="15" thickBot="1">
      <c r="A34" s="9"/>
      <c r="B34" s="33" t="s">
        <v>45</v>
      </c>
      <c r="C34" s="34"/>
      <c r="D34" s="35"/>
      <c r="E34" s="34"/>
      <c r="F34" s="35"/>
      <c r="G34" s="34"/>
    </row>
    <row r="35" spans="1:7" ht="15" thickBot="1">
      <c r="A35" s="9"/>
      <c r="B35" s="33" t="s">
        <v>46</v>
      </c>
      <c r="C35" s="177"/>
      <c r="D35" s="36"/>
      <c r="E35" s="34"/>
      <c r="F35" s="35"/>
      <c r="G35" s="241"/>
    </row>
    <row r="36" spans="1:7" ht="15" thickBot="1">
      <c r="A36" s="9"/>
      <c r="B36" s="33" t="s">
        <v>47</v>
      </c>
      <c r="C36" s="34"/>
      <c r="D36" s="35"/>
      <c r="E36" s="177"/>
      <c r="F36" s="36"/>
      <c r="G36" s="241"/>
    </row>
    <row r="37" spans="1:7" ht="15" thickBot="1">
      <c r="A37" s="9"/>
      <c r="B37" s="33" t="s">
        <v>48</v>
      </c>
      <c r="C37" s="34"/>
      <c r="D37" s="35"/>
      <c r="E37" s="34"/>
      <c r="F37" s="35"/>
      <c r="G37" s="34"/>
    </row>
    <row r="38" spans="1:7" ht="15" thickBot="1">
      <c r="A38" s="9"/>
      <c r="B38" s="33" t="s">
        <v>49</v>
      </c>
      <c r="C38" s="34"/>
      <c r="D38" s="35"/>
      <c r="E38" s="34"/>
      <c r="F38" s="35"/>
      <c r="G38" s="34"/>
    </row>
    <row r="39" spans="1:7" ht="15" thickBot="1">
      <c r="A39" s="9"/>
      <c r="B39" s="33" t="s">
        <v>50</v>
      </c>
      <c r="C39" s="34"/>
      <c r="D39" s="35"/>
      <c r="E39" s="34"/>
      <c r="F39" s="35"/>
      <c r="G39" s="241"/>
    </row>
    <row r="40" spans="1:7" ht="15" thickBot="1">
      <c r="A40" s="9"/>
      <c r="B40" s="33" t="s">
        <v>51</v>
      </c>
      <c r="C40" s="34"/>
      <c r="D40" s="35"/>
      <c r="E40" s="34"/>
      <c r="F40" s="35"/>
      <c r="G40" s="241"/>
    </row>
    <row r="41" spans="1:7" ht="15" thickBot="1">
      <c r="A41" s="9"/>
      <c r="B41" s="33" t="s">
        <v>52</v>
      </c>
      <c r="C41" s="34"/>
      <c r="D41" s="35"/>
      <c r="E41" s="34"/>
      <c r="F41" s="35"/>
      <c r="G41" s="34"/>
    </row>
    <row r="42" spans="1:7" ht="15" thickBot="1">
      <c r="A42" s="9"/>
      <c r="B42" s="33" t="s">
        <v>53</v>
      </c>
      <c r="C42" s="177"/>
      <c r="D42" s="36"/>
      <c r="E42" s="34"/>
      <c r="F42" s="35"/>
      <c r="G42" s="241"/>
    </row>
    <row r="43" spans="1:7" ht="15" thickBot="1">
      <c r="A43" s="9" t="s">
        <v>35</v>
      </c>
      <c r="B43" s="33" t="s">
        <v>54</v>
      </c>
      <c r="C43" s="177"/>
      <c r="D43" s="36"/>
      <c r="E43" s="34"/>
      <c r="F43" s="35"/>
      <c r="G43" s="241"/>
    </row>
    <row r="44" spans="1:7" ht="15" thickBot="1">
      <c r="A44" s="9"/>
      <c r="B44" s="33" t="s">
        <v>55</v>
      </c>
      <c r="C44" s="177"/>
      <c r="D44" s="36"/>
      <c r="E44" s="34"/>
      <c r="F44" s="35"/>
      <c r="G44" s="242"/>
    </row>
    <row r="45" spans="1:7" ht="15" thickBot="1">
      <c r="A45" s="9"/>
      <c r="B45" s="33" t="s">
        <v>56</v>
      </c>
      <c r="C45" s="34"/>
      <c r="D45" s="35"/>
      <c r="E45" s="34"/>
      <c r="F45" s="35"/>
      <c r="G45" s="34"/>
    </row>
    <row r="46" spans="1:7" ht="15" thickBot="1">
      <c r="A46" s="9"/>
      <c r="B46" s="33" t="s">
        <v>57</v>
      </c>
      <c r="C46" s="34"/>
      <c r="D46" s="35"/>
      <c r="E46" s="34"/>
      <c r="F46" s="35"/>
      <c r="G46" s="241"/>
    </row>
    <row r="47" spans="1:7" ht="15" thickBot="1">
      <c r="A47" s="9"/>
      <c r="B47" s="33" t="s">
        <v>58</v>
      </c>
      <c r="C47" s="177"/>
      <c r="D47" s="36"/>
      <c r="E47" s="34"/>
      <c r="F47" s="35"/>
      <c r="G47" s="241"/>
    </row>
    <row r="48" spans="1:7" ht="15" thickBot="1">
      <c r="A48" s="9" t="s">
        <v>35</v>
      </c>
      <c r="B48" s="33" t="s">
        <v>59</v>
      </c>
      <c r="C48" s="177"/>
      <c r="D48" s="36"/>
      <c r="E48" s="34"/>
      <c r="F48" s="35"/>
      <c r="G48" s="242"/>
    </row>
    <row r="49" spans="1:7" ht="15" thickBot="1">
      <c r="A49" s="9"/>
      <c r="B49" s="33" t="s">
        <v>60</v>
      </c>
      <c r="C49" s="34"/>
      <c r="D49" s="35"/>
      <c r="E49" s="34"/>
      <c r="F49" s="35"/>
      <c r="G49" s="34"/>
    </row>
    <row r="50" spans="1:7" ht="15" thickBot="1">
      <c r="A50" s="9"/>
      <c r="B50" s="33" t="s">
        <v>61</v>
      </c>
      <c r="C50" s="34"/>
      <c r="D50" s="35"/>
      <c r="E50" s="34"/>
      <c r="F50" s="35"/>
      <c r="G50" s="34"/>
    </row>
    <row r="51" spans="1:7" ht="15" thickBot="1">
      <c r="A51" s="9"/>
      <c r="B51" s="33" t="s">
        <v>62</v>
      </c>
      <c r="C51" s="34"/>
      <c r="D51" s="35"/>
      <c r="E51" s="34"/>
      <c r="F51" s="35"/>
      <c r="G51" s="241"/>
    </row>
    <row r="52" spans="1:7" ht="15" thickBot="1">
      <c r="A52" s="9"/>
      <c r="B52" s="33" t="s">
        <v>63</v>
      </c>
      <c r="C52" s="34"/>
      <c r="D52" s="35"/>
      <c r="E52" s="34"/>
      <c r="F52" s="35"/>
      <c r="G52" s="241"/>
    </row>
    <row r="53" spans="1:7" ht="15" thickBot="1">
      <c r="A53" s="9" t="s">
        <v>35</v>
      </c>
      <c r="B53" s="33" t="s">
        <v>64</v>
      </c>
      <c r="C53" s="177"/>
      <c r="D53" s="36"/>
      <c r="E53" s="34"/>
      <c r="F53" s="35"/>
      <c r="G53" s="241"/>
    </row>
    <row r="54" spans="1:7" ht="15" thickBot="1">
      <c r="A54" s="9"/>
      <c r="B54" s="33" t="s">
        <v>65</v>
      </c>
      <c r="C54" s="34"/>
      <c r="D54" s="35"/>
      <c r="E54" s="34"/>
      <c r="F54" s="35"/>
      <c r="G54" s="241"/>
    </row>
    <row r="55" spans="1:7" ht="15" thickBot="1">
      <c r="A55" s="9"/>
      <c r="B55" s="33" t="s">
        <v>66</v>
      </c>
      <c r="C55" s="34"/>
      <c r="D55" s="35"/>
      <c r="E55" s="34"/>
      <c r="F55" s="35"/>
      <c r="G55" s="241"/>
    </row>
    <row r="56" spans="1:7" ht="15" thickBot="1">
      <c r="A56" s="9" t="s">
        <v>35</v>
      </c>
      <c r="B56" s="33" t="s">
        <v>67</v>
      </c>
      <c r="C56" s="34"/>
      <c r="D56" s="35"/>
      <c r="E56" s="177"/>
      <c r="F56" s="36"/>
      <c r="G56" s="34"/>
    </row>
    <row r="57" spans="1:7" ht="15" thickBot="1">
      <c r="A57" s="9"/>
      <c r="B57" s="33" t="s">
        <v>68</v>
      </c>
      <c r="C57" s="34"/>
      <c r="D57" s="35"/>
      <c r="E57" s="34"/>
      <c r="F57" s="35"/>
      <c r="G57" s="34"/>
    </row>
    <row r="58" spans="1:7">
      <c r="A58" s="9"/>
    </row>
    <row r="59" spans="1:7">
      <c r="A59" s="9" t="s">
        <v>35</v>
      </c>
      <c r="B59" s="37" t="s">
        <v>69</v>
      </c>
    </row>
    <row r="60" spans="1:7">
      <c r="A60" s="9"/>
    </row>
  </sheetData>
  <sheetProtection formatCells="0" formatColumns="0" formatRows="0"/>
  <customSheetViews>
    <customSheetView guid="{5556DC96-D068-44A2-945F-92CF014D11AC}" fitToPage="1">
      <selection activeCell="E26" sqref="E26"/>
      <pageMargins left="0" right="0" top="0" bottom="0" header="0" footer="0"/>
      <pageSetup scale="51" orientation="portrait" r:id="rId1"/>
      <headerFooter alignWithMargins="0">
        <oddFooter>&amp;L&amp;8File: &amp;Z&amp;F
Sheet: &amp;A&amp;R&amp;8&amp;P of &amp;N</oddFooter>
      </headerFooter>
    </customSheetView>
  </customSheetViews>
  <mergeCells count="25">
    <mergeCell ref="B25:G25"/>
    <mergeCell ref="E1:J1"/>
    <mergeCell ref="E6:I6"/>
    <mergeCell ref="E8:G8"/>
    <mergeCell ref="B9:C9"/>
    <mergeCell ref="E9:I9"/>
    <mergeCell ref="G18:H18"/>
    <mergeCell ref="E7:I7"/>
    <mergeCell ref="G21:H21"/>
    <mergeCell ref="G19:H19"/>
    <mergeCell ref="G20:H20"/>
    <mergeCell ref="B10:C10"/>
    <mergeCell ref="E10:I10"/>
    <mergeCell ref="B12:C12"/>
    <mergeCell ref="B15:C15"/>
    <mergeCell ref="E15:I15"/>
    <mergeCell ref="B14:C14"/>
    <mergeCell ref="E14:I14"/>
    <mergeCell ref="E23:I23"/>
    <mergeCell ref="C17:J17"/>
    <mergeCell ref="B11:C11"/>
    <mergeCell ref="E11:I11"/>
    <mergeCell ref="B13:C13"/>
    <mergeCell ref="E13:I13"/>
    <mergeCell ref="E12:I12"/>
  </mergeCells>
  <phoneticPr fontId="4" type="noConversion"/>
  <pageMargins left="0.75" right="0.75" top="1" bottom="1" header="0.5" footer="0.5"/>
  <pageSetup scale="67" orientation="portrait" r:id="rId2"/>
  <headerFooter alignWithMargins="0">
    <oddFooter>&amp;L&amp;8File: &amp;Z&amp;F
Sheet: &amp;A&amp;R&amp;8&amp;P of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rgb="FFFF5050"/>
    <pageSetUpPr fitToPage="1"/>
  </sheetPr>
  <dimension ref="A1:L40"/>
  <sheetViews>
    <sheetView workbookViewId="0">
      <selection sqref="A1:XFD1"/>
    </sheetView>
  </sheetViews>
  <sheetFormatPr defaultColWidth="8.6328125" defaultRowHeight="14.5"/>
  <cols>
    <col min="1" max="1" width="3.90625" style="3"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47" customHeight="1">
      <c r="A1" s="285">
        <f>'TOTALS rev &amp; exp categories'!A10</f>
        <v>7</v>
      </c>
      <c r="B1" s="301" t="str">
        <f>'TOTALS rev &amp; exp categories'!B10</f>
        <v>Guarantees.</v>
      </c>
      <c r="C1" s="298">
        <f>'TOTALS rev &amp; exp categories'!C10</f>
        <v>0</v>
      </c>
      <c r="D1" s="324" t="str">
        <f>'TOTALS rev &amp; exp categories'!D10</f>
        <v>Input revenue received from participation in away games. This includes payments received due to game cancellations.</v>
      </c>
      <c r="E1" s="324"/>
      <c r="F1" s="324"/>
      <c r="G1" s="324"/>
      <c r="H1" s="324"/>
      <c r="I1" s="324"/>
      <c r="J1" s="324"/>
      <c r="K1" s="324"/>
      <c r="L1" s="309"/>
    </row>
    <row r="2" spans="1:12" ht="15" thickBot="1"/>
    <row r="3" spans="1:12" ht="29.5" thickBot="1">
      <c r="C3" s="126" t="s">
        <v>32</v>
      </c>
      <c r="E3" s="126" t="s">
        <v>33</v>
      </c>
      <c r="G3" s="126" t="s">
        <v>150</v>
      </c>
      <c r="J3" s="4" t="s">
        <v>151</v>
      </c>
      <c r="K3" s="4"/>
    </row>
    <row r="4" spans="1:12" ht="15" thickBot="1">
      <c r="B4" s="129" t="s">
        <v>152</v>
      </c>
      <c r="C4" s="175" t="str">
        <f>$B$1</f>
        <v>Guarantees.</v>
      </c>
      <c r="E4" s="175" t="str">
        <f>$B$1</f>
        <v>Guarantees.</v>
      </c>
      <c r="G4" s="129" t="str">
        <f>$B$1</f>
        <v>Guarantees.</v>
      </c>
      <c r="J4" s="173" t="s">
        <v>153</v>
      </c>
      <c r="K4" s="174">
        <f>$C$40</f>
        <v>0</v>
      </c>
    </row>
    <row r="5" spans="1:12" ht="15" thickBot="1">
      <c r="B5" s="130"/>
      <c r="C5" s="130">
        <f>$A$1</f>
        <v>7</v>
      </c>
      <c r="E5" s="130">
        <f>$A$1</f>
        <v>7</v>
      </c>
      <c r="G5" s="130">
        <f>$A$1</f>
        <v>7</v>
      </c>
      <c r="J5" s="176" t="s">
        <v>154</v>
      </c>
      <c r="K5" s="174">
        <f>$E$40</f>
        <v>0</v>
      </c>
    </row>
    <row r="6" spans="1:12" ht="15" thickBot="1">
      <c r="B6" s="243" t="s">
        <v>36</v>
      </c>
      <c r="C6" s="126"/>
      <c r="D6" s="32"/>
      <c r="E6" s="126"/>
      <c r="F6" s="32"/>
      <c r="G6" s="175"/>
      <c r="J6" s="180" t="s">
        <v>155</v>
      </c>
      <c r="K6" s="174">
        <f>$G$40</f>
        <v>0</v>
      </c>
    </row>
    <row r="7" spans="1:12" ht="15" thickBot="1">
      <c r="B7" s="64" t="s">
        <v>37</v>
      </c>
      <c r="C7" s="131"/>
      <c r="E7" s="177"/>
      <c r="G7" s="177"/>
      <c r="J7" s="4" t="s">
        <v>156</v>
      </c>
      <c r="K7" s="182">
        <f>SUM(K4:K6)</f>
        <v>0</v>
      </c>
    </row>
    <row r="8" spans="1:12" ht="15" thickBot="1">
      <c r="B8" s="64" t="s">
        <v>39</v>
      </c>
      <c r="C8" s="131"/>
      <c r="E8" s="131"/>
      <c r="G8" s="177"/>
    </row>
    <row r="9" spans="1:12" ht="15" thickBot="1">
      <c r="A9" s="117"/>
      <c r="B9" s="64" t="s">
        <v>41</v>
      </c>
      <c r="C9" s="177"/>
      <c r="E9" s="131"/>
      <c r="G9" s="177"/>
    </row>
    <row r="10" spans="1:12" ht="15" thickBot="1">
      <c r="A10" s="117"/>
      <c r="B10" s="64" t="s">
        <v>43</v>
      </c>
      <c r="C10" s="131"/>
      <c r="E10" s="131"/>
      <c r="G10" s="131"/>
    </row>
    <row r="11" spans="1:12" ht="15" thickBot="1">
      <c r="A11" s="117"/>
      <c r="B11" s="64" t="s">
        <v>44</v>
      </c>
      <c r="C11" s="177"/>
      <c r="E11" s="131"/>
      <c r="G11" s="177"/>
    </row>
    <row r="12" spans="1:12" ht="15" thickBot="1">
      <c r="B12" s="64" t="s">
        <v>45</v>
      </c>
      <c r="C12" s="131"/>
      <c r="E12" s="131"/>
      <c r="G12" s="131"/>
    </row>
    <row r="13" spans="1:12" ht="15" thickBot="1">
      <c r="B13" s="64" t="s">
        <v>46</v>
      </c>
      <c r="C13" s="177"/>
      <c r="E13" s="131"/>
      <c r="G13" s="177"/>
    </row>
    <row r="14" spans="1:12" ht="15" thickBot="1">
      <c r="A14" s="117"/>
      <c r="B14" s="64" t="s">
        <v>47</v>
      </c>
      <c r="C14" s="131"/>
      <c r="E14" s="177"/>
      <c r="G14" s="177"/>
    </row>
    <row r="15" spans="1:12" ht="15" thickBot="1">
      <c r="B15" s="64" t="s">
        <v>48</v>
      </c>
      <c r="C15" s="131"/>
      <c r="E15" s="131"/>
      <c r="G15" s="131"/>
    </row>
    <row r="16" spans="1:12"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7" ht="15" thickBot="1">
      <c r="B33" s="64" t="s">
        <v>66</v>
      </c>
      <c r="C33" s="131"/>
      <c r="E33" s="131"/>
      <c r="G33" s="177"/>
    </row>
    <row r="34" spans="1:7" ht="15" thickBot="1">
      <c r="B34" s="64" t="s">
        <v>67</v>
      </c>
      <c r="C34" s="131"/>
      <c r="E34" s="177"/>
      <c r="G34" s="131"/>
    </row>
    <row r="35" spans="1:7" ht="15" thickBot="1">
      <c r="B35" s="64" t="s">
        <v>68</v>
      </c>
      <c r="C35" s="131"/>
      <c r="E35" s="131"/>
      <c r="G35" s="131"/>
    </row>
    <row r="36" spans="1:7" ht="15" thickBot="1">
      <c r="B36" s="64"/>
      <c r="C36" s="131"/>
      <c r="E36" s="131"/>
      <c r="G36" s="131"/>
    </row>
    <row r="37" spans="1:7" ht="15" thickBot="1">
      <c r="A37" s="117"/>
      <c r="B37" s="69"/>
      <c r="C37" s="131"/>
      <c r="E37" s="131"/>
      <c r="G37" s="131"/>
    </row>
    <row r="38" spans="1:7" ht="15" thickBot="1">
      <c r="A38" s="117"/>
      <c r="B38" s="132" t="s">
        <v>157</v>
      </c>
      <c r="C38" s="133">
        <f>SUM(C6:C36)</f>
        <v>0</v>
      </c>
      <c r="E38" s="133">
        <f>SUM(E6:E36)</f>
        <v>0</v>
      </c>
      <c r="G38" s="133">
        <f>SUM(G6:G36)</f>
        <v>0</v>
      </c>
    </row>
    <row r="39" spans="1:7" ht="29.5" thickBot="1">
      <c r="A39" s="117"/>
      <c r="B39" s="134" t="s">
        <v>158</v>
      </c>
      <c r="C39" s="138"/>
      <c r="E39" s="138"/>
      <c r="G39" s="131"/>
    </row>
    <row r="40" spans="1:7" ht="15" thickBot="1">
      <c r="B40" s="161" t="s">
        <v>159</v>
      </c>
      <c r="C40" s="174">
        <f>C38+C39</f>
        <v>0</v>
      </c>
      <c r="E40" s="174">
        <f>E38+E39</f>
        <v>0</v>
      </c>
      <c r="G40" s="178">
        <f>G38+G39</f>
        <v>0</v>
      </c>
    </row>
  </sheetData>
  <sheetProtection formatCells="0" formatColumns="0" formatRows="0"/>
  <customSheetViews>
    <customSheetView guid="{5556DC96-D068-44A2-945F-92CF014D11AC}" fitToPage="1">
      <selection sqref="A1:XFD1"/>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55" priority="22" stopIfTrue="1" operator="notEqual">
      <formula>$K$7</formula>
    </cfRule>
  </conditionalFormatting>
  <hyperlinks>
    <hyperlink ref="B1" location="'TOTALS rev &amp; exp categories'!B11" display="'TOTALS rev &amp; exp categories'!B11" xr:uid="{00000000-0004-0000-0B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FF5050"/>
    <pageSetUpPr fitToPage="1"/>
  </sheetPr>
  <dimension ref="A1:L40"/>
  <sheetViews>
    <sheetView workbookViewId="0">
      <selection sqref="A1:XFD1"/>
    </sheetView>
  </sheetViews>
  <sheetFormatPr defaultColWidth="8.6328125" defaultRowHeight="14.5"/>
  <cols>
    <col min="1" max="1" width="3.90625" style="3"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198" customHeight="1">
      <c r="A1" s="285">
        <f>'TOTALS rev &amp; exp categories'!A11</f>
        <v>8</v>
      </c>
      <c r="B1" s="301" t="str">
        <f>'TOTALS rev &amp; exp categories'!B11</f>
        <v>Contributions.</v>
      </c>
      <c r="C1" s="298">
        <f>'TOTALS rev &amp; exp categories'!C11</f>
        <v>0</v>
      </c>
      <c r="D1" s="324" t="str">
        <f>'TOTALS rev &amp; exp categories'!D11</f>
        <v>Input contributions provided and used  by  athletics for the reporting year including:
•  	Amounts received from individuals, corporations, associations, foundations, clubs, or other organizations designated used for the operations of the athletics program.
•  	Funds contributed by outside contributors for the payment of debt service, lease payments or rental fee expenses for athletic facilities in the reporting year.
•  Amounts received above face value for tickets used within the reporting year.
  Contributions shall include cash and marketable securities.
Do not report:
•  	Pledges until funds are provided to athletics for use.
•  Contributions to be used in future other reporting years.</v>
      </c>
      <c r="E1" s="324"/>
      <c r="F1" s="324"/>
      <c r="G1" s="324"/>
      <c r="H1" s="324"/>
      <c r="I1" s="324"/>
      <c r="J1" s="324"/>
      <c r="K1" s="324"/>
      <c r="L1" s="309"/>
    </row>
    <row r="2" spans="1:12" ht="15" thickBot="1"/>
    <row r="3" spans="1:12" ht="29.5" thickBot="1">
      <c r="C3" s="126" t="s">
        <v>32</v>
      </c>
      <c r="E3" s="126" t="s">
        <v>33</v>
      </c>
      <c r="G3" s="126" t="s">
        <v>150</v>
      </c>
      <c r="J3" s="4" t="s">
        <v>151</v>
      </c>
      <c r="K3" s="4"/>
    </row>
    <row r="4" spans="1:12" ht="15" thickBot="1">
      <c r="B4" s="129" t="s">
        <v>152</v>
      </c>
      <c r="C4" s="175" t="str">
        <f>$B$1</f>
        <v>Contributions.</v>
      </c>
      <c r="E4" s="175" t="str">
        <f>$B$1</f>
        <v>Contributions.</v>
      </c>
      <c r="G4" s="129" t="str">
        <f>$B$1</f>
        <v>Contributions.</v>
      </c>
      <c r="J4" s="173" t="s">
        <v>153</v>
      </c>
      <c r="K4" s="174">
        <f>$C$40</f>
        <v>0</v>
      </c>
    </row>
    <row r="5" spans="1:12" ht="15" thickBot="1">
      <c r="B5" s="130"/>
      <c r="C5" s="130">
        <f>$A$1</f>
        <v>8</v>
      </c>
      <c r="E5" s="130">
        <f>$A$1</f>
        <v>8</v>
      </c>
      <c r="G5" s="130">
        <f>$A$1</f>
        <v>8</v>
      </c>
      <c r="J5" s="176" t="s">
        <v>154</v>
      </c>
      <c r="K5" s="174">
        <f>$E$40</f>
        <v>0</v>
      </c>
    </row>
    <row r="6" spans="1:12" ht="15" thickBot="1">
      <c r="B6" s="243" t="s">
        <v>36</v>
      </c>
      <c r="C6" s="126"/>
      <c r="D6" s="32"/>
      <c r="E6" s="126"/>
      <c r="F6" s="32"/>
      <c r="G6" s="175"/>
      <c r="J6" s="180" t="s">
        <v>155</v>
      </c>
      <c r="K6" s="174">
        <f>$G$40</f>
        <v>0</v>
      </c>
    </row>
    <row r="7" spans="1:12" ht="15" thickBot="1">
      <c r="B7" s="64" t="s">
        <v>37</v>
      </c>
      <c r="C7" s="131"/>
      <c r="E7" s="177"/>
      <c r="G7" s="177"/>
      <c r="J7" s="4" t="s">
        <v>156</v>
      </c>
      <c r="K7" s="182">
        <f>SUM(K4:K6)</f>
        <v>0</v>
      </c>
    </row>
    <row r="8" spans="1:12" ht="15" thickBot="1">
      <c r="B8" s="64" t="s">
        <v>39</v>
      </c>
      <c r="C8" s="131"/>
      <c r="E8" s="131"/>
      <c r="G8" s="177"/>
    </row>
    <row r="9" spans="1:12" ht="15" thickBot="1">
      <c r="A9" s="117"/>
      <c r="B9" s="64" t="s">
        <v>41</v>
      </c>
      <c r="C9" s="177"/>
      <c r="E9" s="131"/>
      <c r="G9" s="177"/>
    </row>
    <row r="10" spans="1:12" ht="15" thickBot="1">
      <c r="A10" s="117"/>
      <c r="B10" s="64" t="s">
        <v>43</v>
      </c>
      <c r="C10" s="131"/>
      <c r="E10" s="131"/>
      <c r="G10" s="131"/>
    </row>
    <row r="11" spans="1:12" ht="15" thickBot="1">
      <c r="A11" s="117"/>
      <c r="B11" s="64" t="s">
        <v>44</v>
      </c>
      <c r="C11" s="177"/>
      <c r="E11" s="131"/>
      <c r="G11" s="177"/>
    </row>
    <row r="12" spans="1:12" ht="15" thickBot="1">
      <c r="B12" s="64" t="s">
        <v>45</v>
      </c>
      <c r="C12" s="131"/>
      <c r="E12" s="131"/>
      <c r="G12" s="131"/>
    </row>
    <row r="13" spans="1:12" ht="15" thickBot="1">
      <c r="B13" s="64" t="s">
        <v>46</v>
      </c>
      <c r="C13" s="177"/>
      <c r="E13" s="131"/>
      <c r="G13" s="177"/>
    </row>
    <row r="14" spans="1:12" ht="15" thickBot="1">
      <c r="A14" s="117"/>
      <c r="B14" s="64" t="s">
        <v>47</v>
      </c>
      <c r="C14" s="131"/>
      <c r="E14" s="177"/>
      <c r="G14" s="177"/>
    </row>
    <row r="15" spans="1:12" ht="15" thickBot="1">
      <c r="B15" s="64" t="s">
        <v>48</v>
      </c>
      <c r="C15" s="131"/>
      <c r="E15" s="131"/>
      <c r="G15" s="131"/>
    </row>
    <row r="16" spans="1:12"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7" ht="15" thickBot="1">
      <c r="B33" s="64" t="s">
        <v>66</v>
      </c>
      <c r="C33" s="131"/>
      <c r="E33" s="131"/>
      <c r="G33" s="177"/>
    </row>
    <row r="34" spans="1:7" ht="15" thickBot="1">
      <c r="B34" s="64" t="s">
        <v>67</v>
      </c>
      <c r="C34" s="131"/>
      <c r="E34" s="177"/>
      <c r="G34" s="131"/>
    </row>
    <row r="35" spans="1:7" ht="15" thickBot="1">
      <c r="B35" s="64" t="s">
        <v>68</v>
      </c>
      <c r="C35" s="131"/>
      <c r="E35" s="131"/>
      <c r="G35" s="131"/>
    </row>
    <row r="36" spans="1:7" ht="15" thickBot="1">
      <c r="B36" s="64"/>
      <c r="C36" s="131"/>
      <c r="E36" s="131"/>
      <c r="G36" s="131"/>
    </row>
    <row r="37" spans="1:7" ht="15" thickBot="1">
      <c r="A37" s="117"/>
      <c r="B37" s="69"/>
      <c r="C37" s="131"/>
      <c r="E37" s="131"/>
      <c r="G37" s="131"/>
    </row>
    <row r="38" spans="1:7" ht="15" thickBot="1">
      <c r="A38" s="117"/>
      <c r="B38" s="132" t="s">
        <v>157</v>
      </c>
      <c r="C38" s="133">
        <f>SUM(C6:C36)</f>
        <v>0</v>
      </c>
      <c r="E38" s="133">
        <f>SUM(E6:E36)</f>
        <v>0</v>
      </c>
      <c r="G38" s="133">
        <f>SUM(G6:G36)</f>
        <v>0</v>
      </c>
    </row>
    <row r="39" spans="1:7" ht="29.5" thickBot="1">
      <c r="A39" s="117"/>
      <c r="B39" s="134" t="s">
        <v>158</v>
      </c>
      <c r="C39" s="138"/>
      <c r="E39" s="138"/>
      <c r="G39" s="131"/>
    </row>
    <row r="40" spans="1:7" ht="15" thickBot="1">
      <c r="B40" s="161" t="s">
        <v>159</v>
      </c>
      <c r="C40" s="174">
        <f>C38+C39</f>
        <v>0</v>
      </c>
      <c r="E40" s="174">
        <f>E38+E39</f>
        <v>0</v>
      </c>
      <c r="G40" s="178">
        <f>G38+G39</f>
        <v>0</v>
      </c>
    </row>
  </sheetData>
  <sheetProtection formatCells="0" formatColumns="0" formatRows="0"/>
  <customSheetViews>
    <customSheetView guid="{5556DC96-D068-44A2-945F-92CF014D11AC}" fitToPage="1">
      <selection activeCell="I9" sqref="I9"/>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54" priority="23" stopIfTrue="1" operator="notEqual">
      <formula>$K$7</formula>
    </cfRule>
  </conditionalFormatting>
  <hyperlinks>
    <hyperlink ref="B1" location="'TOTALS rev &amp; exp categories'!B12" display="'TOTALS rev &amp; exp categories'!B12" xr:uid="{00000000-0004-0000-0C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5050"/>
    <pageSetUpPr fitToPage="1"/>
  </sheetPr>
  <dimension ref="A1:L40"/>
  <sheetViews>
    <sheetView workbookViewId="0">
      <selection sqref="A1:XFD1"/>
    </sheetView>
  </sheetViews>
  <sheetFormatPr defaultColWidth="8.6328125" defaultRowHeight="14.5"/>
  <cols>
    <col min="1" max="1" width="3.90625" style="3"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154.5" customHeight="1">
      <c r="A1" s="285">
        <f>'TOTALS rev &amp; exp categories'!A12</f>
        <v>9</v>
      </c>
      <c r="B1" s="301" t="str">
        <f>'TOTALS rev &amp; exp categories'!B12</f>
        <v>In-Kind</v>
      </c>
      <c r="C1" s="287">
        <f>'TOTALS rev &amp; exp categories'!C12</f>
        <v>0</v>
      </c>
      <c r="D1" s="324" t="str">
        <f>'TOTALS rev &amp; exp categories'!D12</f>
        <v>Input market value of in-kind contributions in the reporting year including:
in the reporting year including:
•  	Dealer-provided automobiles.
•  	Equipment.
•  	Services.
•  	Nutritional product.
All in-kind contributions that are made as a result of a licensing or sponsorship agreement should be reported in Category 15.
Please offset in-kind values in the appropriate expense category.</v>
      </c>
      <c r="E1" s="324"/>
      <c r="F1" s="324"/>
      <c r="G1" s="324"/>
      <c r="H1" s="324"/>
      <c r="I1" s="324"/>
      <c r="J1" s="324"/>
      <c r="K1" s="324"/>
      <c r="L1" s="309"/>
    </row>
    <row r="2" spans="1:12" ht="15" thickBot="1"/>
    <row r="3" spans="1:12" ht="29.5" thickBot="1">
      <c r="C3" s="126" t="s">
        <v>32</v>
      </c>
      <c r="E3" s="126" t="s">
        <v>33</v>
      </c>
      <c r="G3" s="126" t="s">
        <v>150</v>
      </c>
      <c r="J3" s="4" t="s">
        <v>151</v>
      </c>
      <c r="K3" s="4"/>
    </row>
    <row r="4" spans="1:12" ht="15" thickBot="1">
      <c r="B4" s="129" t="s">
        <v>152</v>
      </c>
      <c r="C4" s="175" t="str">
        <f>$B$1</f>
        <v>In-Kind</v>
      </c>
      <c r="E4" s="175" t="str">
        <f>$B$1</f>
        <v>In-Kind</v>
      </c>
      <c r="G4" s="129" t="str">
        <f>$B$1</f>
        <v>In-Kind</v>
      </c>
      <c r="J4" s="173" t="s">
        <v>153</v>
      </c>
      <c r="K4" s="178">
        <f>C40</f>
        <v>0</v>
      </c>
    </row>
    <row r="5" spans="1:12" ht="15" thickBot="1">
      <c r="B5" s="130"/>
      <c r="C5" s="130">
        <f>$A$1</f>
        <v>9</v>
      </c>
      <c r="E5" s="130">
        <f>$A$1</f>
        <v>9</v>
      </c>
      <c r="G5" s="130">
        <f>$A$1</f>
        <v>9</v>
      </c>
      <c r="J5" s="179" t="s">
        <v>154</v>
      </c>
      <c r="K5" s="178">
        <f>E40</f>
        <v>0</v>
      </c>
    </row>
    <row r="6" spans="1:12" ht="15" thickBot="1">
      <c r="B6" s="243" t="s">
        <v>36</v>
      </c>
      <c r="C6" s="126"/>
      <c r="D6" s="32"/>
      <c r="E6" s="126"/>
      <c r="F6" s="32"/>
      <c r="G6" s="175"/>
      <c r="J6" s="181" t="s">
        <v>155</v>
      </c>
      <c r="K6" s="178">
        <f>G40</f>
        <v>0</v>
      </c>
    </row>
    <row r="7" spans="1:12" ht="15" thickBot="1">
      <c r="A7" s="117"/>
      <c r="B7" s="64" t="s">
        <v>37</v>
      </c>
      <c r="C7" s="131"/>
      <c r="E7" s="177"/>
      <c r="G7" s="177"/>
      <c r="J7" s="4" t="s">
        <v>156</v>
      </c>
      <c r="K7" s="183">
        <f>SUM(K4:K6)</f>
        <v>0</v>
      </c>
    </row>
    <row r="8" spans="1:12" ht="15" thickBot="1">
      <c r="B8" s="64" t="s">
        <v>39</v>
      </c>
      <c r="C8" s="131"/>
      <c r="E8" s="131"/>
      <c r="G8" s="177"/>
    </row>
    <row r="9" spans="1:12" ht="15" thickBot="1">
      <c r="B9" s="64" t="s">
        <v>41</v>
      </c>
      <c r="C9" s="177"/>
      <c r="E9" s="131"/>
      <c r="G9" s="177"/>
    </row>
    <row r="10" spans="1:12" ht="15" thickBot="1">
      <c r="A10" s="117"/>
      <c r="B10" s="64" t="s">
        <v>43</v>
      </c>
      <c r="C10" s="131"/>
      <c r="E10" s="131"/>
      <c r="G10" s="131"/>
    </row>
    <row r="11" spans="1:12" ht="15" thickBot="1">
      <c r="B11" s="64" t="s">
        <v>44</v>
      </c>
      <c r="C11" s="177"/>
      <c r="E11" s="131"/>
      <c r="G11" s="177"/>
    </row>
    <row r="12" spans="1:12" ht="15" thickBot="1">
      <c r="B12" s="64" t="s">
        <v>45</v>
      </c>
      <c r="C12" s="131"/>
      <c r="E12" s="131"/>
      <c r="G12" s="131"/>
    </row>
    <row r="13" spans="1:12" ht="15" thickBot="1">
      <c r="B13" s="64" t="s">
        <v>46</v>
      </c>
      <c r="C13" s="177"/>
      <c r="E13" s="131"/>
      <c r="G13" s="177"/>
    </row>
    <row r="14" spans="1:12" ht="15" thickBot="1">
      <c r="B14" s="64" t="s">
        <v>47</v>
      </c>
      <c r="C14" s="131"/>
      <c r="E14" s="177"/>
      <c r="G14" s="177"/>
    </row>
    <row r="15" spans="1:12" ht="15" thickBot="1">
      <c r="B15" s="64" t="s">
        <v>48</v>
      </c>
      <c r="C15" s="131"/>
      <c r="E15" s="131"/>
      <c r="G15" s="131"/>
    </row>
    <row r="16" spans="1:12"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7" ht="15" thickBot="1">
      <c r="B33" s="64" t="s">
        <v>66</v>
      </c>
      <c r="C33" s="131"/>
      <c r="E33" s="131"/>
      <c r="G33" s="177"/>
    </row>
    <row r="34" spans="1:7" ht="15" thickBot="1">
      <c r="B34" s="64" t="s">
        <v>67</v>
      </c>
      <c r="C34" s="131"/>
      <c r="E34" s="177"/>
      <c r="G34" s="131"/>
    </row>
    <row r="35" spans="1:7" ht="15" thickBot="1">
      <c r="B35" s="64" t="s">
        <v>68</v>
      </c>
      <c r="C35" s="131"/>
      <c r="E35" s="131"/>
      <c r="G35" s="131"/>
    </row>
    <row r="36" spans="1:7" ht="15" thickBot="1">
      <c r="B36" s="64"/>
      <c r="C36" s="131"/>
      <c r="E36" s="131"/>
      <c r="G36" s="131"/>
    </row>
    <row r="37" spans="1:7" ht="15" thickBot="1">
      <c r="A37" s="117"/>
      <c r="B37" s="69"/>
      <c r="C37" s="131"/>
      <c r="E37" s="131"/>
      <c r="G37" s="131"/>
    </row>
    <row r="38" spans="1:7" ht="15" thickBot="1">
      <c r="A38" s="117"/>
      <c r="B38" s="132" t="s">
        <v>157</v>
      </c>
      <c r="C38" s="133">
        <f>SUM(C6:C36)</f>
        <v>0</v>
      </c>
      <c r="E38" s="133">
        <f>SUM(E6:E36)</f>
        <v>0</v>
      </c>
      <c r="G38" s="133">
        <f>SUM(G6:G36)</f>
        <v>0</v>
      </c>
    </row>
    <row r="39" spans="1:7" ht="29.5" thickBot="1">
      <c r="A39" s="117"/>
      <c r="B39" s="134" t="s">
        <v>158</v>
      </c>
      <c r="C39" s="138"/>
      <c r="E39" s="138"/>
      <c r="G39" s="131"/>
    </row>
    <row r="40" spans="1:7" ht="15" thickBot="1">
      <c r="B40" s="161" t="s">
        <v>159</v>
      </c>
      <c r="C40" s="174">
        <f>C38+C39</f>
        <v>0</v>
      </c>
      <c r="E40" s="174">
        <f>E38+E39</f>
        <v>0</v>
      </c>
      <c r="G40" s="178">
        <f>G38+G39</f>
        <v>0</v>
      </c>
    </row>
  </sheetData>
  <sheetProtection formatCells="0" formatColumns="0" formatRows="0"/>
  <customSheetViews>
    <customSheetView guid="{5556DC96-D068-44A2-945F-92CF014D11AC}" fitToPage="1">
      <selection activeCell="H7" sqref="H7"/>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conditionalFormatting sqref="C1">
    <cfRule type="cellIs" dxfId="53" priority="25" stopIfTrue="1" operator="notEqual">
      <formula>$K$7</formula>
    </cfRule>
  </conditionalFormatting>
  <hyperlinks>
    <hyperlink ref="B1" location="'TOTALS rev &amp; exp categories'!B13" display="'TOTALS rev &amp; exp categories'!B13" xr:uid="{00000000-0004-0000-0D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5050"/>
    <pageSetUpPr fitToPage="1"/>
  </sheetPr>
  <dimension ref="A1:M40"/>
  <sheetViews>
    <sheetView workbookViewId="0">
      <selection sqref="A1:XFD1"/>
    </sheetView>
  </sheetViews>
  <sheetFormatPr defaultColWidth="8.6328125" defaultRowHeight="14.5"/>
  <cols>
    <col min="1" max="1" width="3.90625" style="3"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3" width="8.6328125" style="3"/>
    <col min="14" max="14" width="12" style="3" customWidth="1"/>
    <col min="15" max="16384" width="8.6328125" style="3"/>
  </cols>
  <sheetData>
    <row r="1" spans="1:13" s="222" customFormat="1" ht="167.15" customHeight="1">
      <c r="A1" s="285">
        <f>'TOTALS rev &amp; exp categories'!A13</f>
        <v>10</v>
      </c>
      <c r="B1" s="286" t="str">
        <f>'TOTALS rev &amp; exp categories'!B13</f>
        <v>Compensation and Benefits Provided by a Third Party.</v>
      </c>
      <c r="C1" s="298">
        <f>'TOTALS rev &amp; exp categories'!C13</f>
        <v>0</v>
      </c>
      <c r="D1" s="324" t="str">
        <f>'TOTALS rev &amp; exp categories'!D13</f>
        <v>Input all benefits provided by a third party and contractually guaranteed by the institution, but not included on the institution's W-2. These may include:                                                             
• Car stipend.
• Country club membership.
• Allowances for clothing, housing, and entertainment.
• Speaking fees.
• Camps compensation.
• Media income.
• Shoe and apparel income.
The total of this category should equal expense Categories 23 and 25 combined.</v>
      </c>
      <c r="E1" s="324"/>
      <c r="F1" s="324"/>
      <c r="G1" s="324"/>
      <c r="H1" s="324"/>
      <c r="I1" s="324"/>
      <c r="J1" s="324"/>
      <c r="K1" s="324"/>
      <c r="L1" s="308"/>
      <c r="M1" s="282"/>
    </row>
    <row r="2" spans="1:13" ht="21.75" customHeight="1" thickBot="1"/>
    <row r="3" spans="1:13" ht="29.5" thickBot="1">
      <c r="C3" s="126" t="s">
        <v>32</v>
      </c>
      <c r="E3" s="126" t="s">
        <v>33</v>
      </c>
      <c r="G3" s="126" t="s">
        <v>150</v>
      </c>
    </row>
    <row r="4" spans="1:13" ht="58.5" thickBot="1">
      <c r="B4" s="129" t="s">
        <v>152</v>
      </c>
      <c r="C4" s="175" t="str">
        <f>$B$1</f>
        <v>Compensation and Benefits Provided by a Third Party.</v>
      </c>
      <c r="E4" s="175" t="str">
        <f>$B$1</f>
        <v>Compensation and Benefits Provided by a Third Party.</v>
      </c>
      <c r="G4" s="129" t="str">
        <f>$B$1</f>
        <v>Compensation and Benefits Provided by a Third Party.</v>
      </c>
      <c r="J4" s="4" t="s">
        <v>151</v>
      </c>
      <c r="K4" s="4"/>
    </row>
    <row r="5" spans="1:13" ht="15" thickBot="1">
      <c r="B5" s="130"/>
      <c r="C5" s="130">
        <f>$A$1</f>
        <v>10</v>
      </c>
      <c r="E5" s="130">
        <f>$A$1</f>
        <v>10</v>
      </c>
      <c r="G5" s="130">
        <f>$A$1</f>
        <v>10</v>
      </c>
      <c r="J5" s="173" t="s">
        <v>153</v>
      </c>
      <c r="K5" s="174">
        <f>$C$40</f>
        <v>0</v>
      </c>
    </row>
    <row r="6" spans="1:13" ht="15" thickBot="1">
      <c r="B6" s="243" t="s">
        <v>36</v>
      </c>
      <c r="C6" s="126"/>
      <c r="D6" s="32"/>
      <c r="E6" s="126"/>
      <c r="F6" s="32"/>
      <c r="G6" s="175"/>
      <c r="J6" s="176" t="s">
        <v>154</v>
      </c>
      <c r="K6" s="174">
        <f>$E$40</f>
        <v>0</v>
      </c>
    </row>
    <row r="7" spans="1:13" ht="15" thickBot="1">
      <c r="B7" s="64" t="s">
        <v>37</v>
      </c>
      <c r="C7" s="131"/>
      <c r="E7" s="177"/>
      <c r="G7" s="177"/>
      <c r="J7" s="180" t="s">
        <v>155</v>
      </c>
      <c r="K7" s="174">
        <f>$G$40</f>
        <v>0</v>
      </c>
    </row>
    <row r="8" spans="1:13" ht="15" thickBot="1">
      <c r="B8" s="64" t="s">
        <v>39</v>
      </c>
      <c r="C8" s="131"/>
      <c r="E8" s="131"/>
      <c r="G8" s="177"/>
      <c r="J8" s="4" t="s">
        <v>156</v>
      </c>
      <c r="K8" s="182">
        <f>SUM(K5:K7)</f>
        <v>0</v>
      </c>
    </row>
    <row r="9" spans="1:13" ht="15" thickBot="1">
      <c r="A9" s="117"/>
      <c r="B9" s="64" t="s">
        <v>41</v>
      </c>
      <c r="C9" s="177"/>
      <c r="E9" s="131"/>
      <c r="G9" s="177"/>
    </row>
    <row r="10" spans="1:13" ht="15" thickBot="1">
      <c r="A10" s="117"/>
      <c r="B10" s="64" t="s">
        <v>43</v>
      </c>
      <c r="C10" s="131"/>
      <c r="E10" s="131"/>
      <c r="G10" s="131"/>
    </row>
    <row r="11" spans="1:13" ht="15" thickBot="1">
      <c r="A11" s="117"/>
      <c r="B11" s="64" t="s">
        <v>44</v>
      </c>
      <c r="C11" s="177"/>
      <c r="E11" s="131"/>
      <c r="G11" s="177"/>
    </row>
    <row r="12" spans="1:13" ht="15" thickBot="1">
      <c r="B12" s="64" t="s">
        <v>45</v>
      </c>
      <c r="C12" s="131"/>
      <c r="E12" s="131"/>
      <c r="G12" s="131"/>
    </row>
    <row r="13" spans="1:13" ht="15" thickBot="1">
      <c r="B13" s="64" t="s">
        <v>46</v>
      </c>
      <c r="C13" s="177"/>
      <c r="E13" s="131"/>
      <c r="G13" s="177"/>
    </row>
    <row r="14" spans="1:13" ht="15" thickBot="1">
      <c r="A14" s="117"/>
      <c r="B14" s="64" t="s">
        <v>47</v>
      </c>
      <c r="C14" s="131"/>
      <c r="E14" s="177"/>
      <c r="G14" s="177"/>
    </row>
    <row r="15" spans="1:13" ht="15" thickBot="1">
      <c r="B15" s="64" t="s">
        <v>48</v>
      </c>
      <c r="C15" s="131"/>
      <c r="E15" s="131"/>
      <c r="G15" s="131"/>
    </row>
    <row r="16" spans="1:13"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13" ht="15" thickBot="1">
      <c r="B33" s="64" t="s">
        <v>66</v>
      </c>
      <c r="C33" s="131"/>
      <c r="E33" s="131"/>
      <c r="G33" s="177"/>
    </row>
    <row r="34" spans="1:13" ht="15" thickBot="1">
      <c r="B34" s="64" t="s">
        <v>67</v>
      </c>
      <c r="C34" s="131"/>
      <c r="E34" s="177"/>
      <c r="G34" s="131"/>
    </row>
    <row r="35" spans="1:13" ht="15" thickBot="1">
      <c r="B35" s="64" t="s">
        <v>68</v>
      </c>
      <c r="C35" s="131"/>
      <c r="E35" s="131"/>
      <c r="G35" s="131"/>
    </row>
    <row r="36" spans="1:13" ht="15" thickBot="1">
      <c r="B36" s="64"/>
      <c r="C36" s="131"/>
      <c r="E36" s="131"/>
      <c r="G36" s="131"/>
      <c r="M36" s="24"/>
    </row>
    <row r="37" spans="1:13" ht="15" thickBot="1">
      <c r="A37" s="117"/>
      <c r="B37" s="69"/>
      <c r="C37" s="131"/>
      <c r="E37" s="131"/>
      <c r="G37" s="131"/>
    </row>
    <row r="38" spans="1:13" ht="15" thickBot="1">
      <c r="A38" s="117"/>
      <c r="B38" s="132" t="s">
        <v>157</v>
      </c>
      <c r="C38" s="133">
        <f>SUM(C6:C36)</f>
        <v>0</v>
      </c>
      <c r="E38" s="133">
        <f>SUM(E6:E36)</f>
        <v>0</v>
      </c>
      <c r="G38" s="133">
        <f>SUM(G6:G36)</f>
        <v>0</v>
      </c>
    </row>
    <row r="39" spans="1:13" ht="29.5" thickBot="1">
      <c r="A39" s="117"/>
      <c r="B39" s="134" t="s">
        <v>158</v>
      </c>
      <c r="C39" s="138"/>
      <c r="E39" s="138"/>
      <c r="G39" s="131"/>
    </row>
    <row r="40" spans="1:13" ht="15" thickBot="1">
      <c r="B40" s="161" t="s">
        <v>159</v>
      </c>
      <c r="C40" s="174">
        <f>C38+C39</f>
        <v>0</v>
      </c>
      <c r="E40" s="174">
        <f>E38+E39</f>
        <v>0</v>
      </c>
      <c r="G40" s="178">
        <f>G38+G39</f>
        <v>0</v>
      </c>
    </row>
  </sheetData>
  <sheetProtection formatCells="0" formatColumns="0" formatRows="0"/>
  <customSheetViews>
    <customSheetView guid="{5556DC96-D068-44A2-945F-92CF014D11AC}" fitToPage="1">
      <selection sqref="A1:XFD1"/>
      <pageMargins left="0" right="0" top="0" bottom="0" header="0" footer="0"/>
      <printOptions gridLines="1"/>
      <pageSetup scale="70"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52" priority="26" stopIfTrue="1" operator="notEqual">
      <formula>$K$8</formula>
    </cfRule>
  </conditionalFormatting>
  <hyperlinks>
    <hyperlink ref="B1" location="'TOTALS rev &amp; exp categories'!B14" tooltip="Return to Totals page:  Third Party Support" display="'TOTALS rev &amp; exp categories'!B14" xr:uid="{00000000-0004-0000-0E00-000000000000}"/>
  </hyperlinks>
  <printOptions gridLines="1"/>
  <pageMargins left="0.5" right="0.5" top="0.5" bottom="0.5" header="0.25" footer="0.25"/>
  <pageSetup scale="70" orientation="portrait" r:id="rId2"/>
  <headerFooter alignWithMargins="0">
    <oddFooter>&amp;L&amp;8File: &amp;Z&amp;F
Sheet: &amp;A&amp;R&amp;8&amp;P of &amp;N</oddFooter>
  </headerFooter>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FF5050"/>
    <pageSetUpPr fitToPage="1"/>
  </sheetPr>
  <dimension ref="A1:L40"/>
  <sheetViews>
    <sheetView workbookViewId="0">
      <selection sqref="A1:XFD1"/>
    </sheetView>
  </sheetViews>
  <sheetFormatPr defaultColWidth="8.6328125" defaultRowHeight="14.5"/>
  <cols>
    <col min="1" max="1" width="3.90625" style="3"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96.5" customHeight="1">
      <c r="A1" s="285">
        <f>'TOTALS rev &amp; exp categories'!A14</f>
        <v>11</v>
      </c>
      <c r="B1" s="301" t="str">
        <f>'TOTALS rev &amp; exp categories'!B14</f>
        <v>Media Rights</v>
      </c>
      <c r="C1" s="298">
        <f>'TOTALS rev &amp; exp categories'!C14</f>
        <v>0</v>
      </c>
      <c r="D1" s="324" t="str">
        <f>'TOTALS rev &amp; exp categories'!D14</f>
        <v xml:space="preserve">Input all revenue received for radio, television, internet, digital and e-commerce rights, including the portion of conference distributions related to media rights - if applicable.
Consult with your conference offices if you do not have the media rights distribution amount available.
</v>
      </c>
      <c r="E1" s="324"/>
      <c r="F1" s="324"/>
      <c r="G1" s="324"/>
      <c r="H1" s="324"/>
      <c r="I1" s="324"/>
      <c r="J1" s="324"/>
      <c r="K1" s="324"/>
      <c r="L1" s="309"/>
    </row>
    <row r="2" spans="1:12" ht="15" thickBot="1"/>
    <row r="3" spans="1:12" ht="28.5" customHeight="1" thickBot="1">
      <c r="C3" s="126" t="s">
        <v>32</v>
      </c>
      <c r="E3" s="126" t="s">
        <v>33</v>
      </c>
      <c r="G3" s="126" t="s">
        <v>150</v>
      </c>
    </row>
    <row r="4" spans="1:12" ht="52.5" customHeight="1" thickBot="1">
      <c r="B4" s="129" t="s">
        <v>152</v>
      </c>
      <c r="C4" s="175" t="str">
        <f>$B$1</f>
        <v>Media Rights</v>
      </c>
      <c r="E4" s="175" t="str">
        <f>$B$1</f>
        <v>Media Rights</v>
      </c>
      <c r="G4" s="129" t="str">
        <f>$B$1</f>
        <v>Media Rights</v>
      </c>
      <c r="J4" s="4" t="s">
        <v>151</v>
      </c>
      <c r="K4" s="4"/>
    </row>
    <row r="5" spans="1:12" ht="15" thickBot="1">
      <c r="B5" s="130"/>
      <c r="C5" s="130">
        <f>$A$1</f>
        <v>11</v>
      </c>
      <c r="E5" s="130">
        <f>$A$1</f>
        <v>11</v>
      </c>
      <c r="G5" s="130">
        <f>$A$1</f>
        <v>11</v>
      </c>
      <c r="J5" s="173" t="s">
        <v>153</v>
      </c>
      <c r="K5" s="174">
        <f>$C$40</f>
        <v>0</v>
      </c>
    </row>
    <row r="6" spans="1:12" ht="15" thickBot="1">
      <c r="B6" s="243" t="s">
        <v>36</v>
      </c>
      <c r="C6" s="126"/>
      <c r="D6" s="32"/>
      <c r="E6" s="126"/>
      <c r="F6" s="32"/>
      <c r="G6" s="175"/>
      <c r="J6" s="176" t="s">
        <v>154</v>
      </c>
      <c r="K6" s="174">
        <f>$E$40</f>
        <v>0</v>
      </c>
    </row>
    <row r="7" spans="1:12" ht="15" thickBot="1">
      <c r="B7" s="64" t="s">
        <v>37</v>
      </c>
      <c r="C7" s="131"/>
      <c r="E7" s="177"/>
      <c r="G7" s="177"/>
      <c r="J7" s="180" t="s">
        <v>155</v>
      </c>
      <c r="K7" s="174">
        <f>$G$40</f>
        <v>0</v>
      </c>
    </row>
    <row r="8" spans="1:12" ht="15" thickBot="1">
      <c r="B8" s="64" t="s">
        <v>39</v>
      </c>
      <c r="C8" s="131"/>
      <c r="E8" s="131"/>
      <c r="G8" s="177"/>
      <c r="J8" s="4" t="s">
        <v>156</v>
      </c>
      <c r="K8" s="182">
        <f>SUM(K5:K7)</f>
        <v>0</v>
      </c>
    </row>
    <row r="9" spans="1:12" ht="15" thickBot="1">
      <c r="A9" s="117"/>
      <c r="B9" s="64" t="s">
        <v>41</v>
      </c>
      <c r="C9" s="177"/>
      <c r="E9" s="131"/>
      <c r="G9" s="177"/>
    </row>
    <row r="10" spans="1:12" ht="15" thickBot="1">
      <c r="A10" s="117"/>
      <c r="B10" s="64" t="s">
        <v>43</v>
      </c>
      <c r="C10" s="131"/>
      <c r="E10" s="131"/>
      <c r="G10" s="131"/>
    </row>
    <row r="11" spans="1:12" ht="15" thickBot="1">
      <c r="A11" s="117"/>
      <c r="B11" s="64" t="s">
        <v>44</v>
      </c>
      <c r="C11" s="177"/>
      <c r="E11" s="131"/>
      <c r="G11" s="177"/>
    </row>
    <row r="12" spans="1:12" ht="15" thickBot="1">
      <c r="B12" s="64" t="s">
        <v>45</v>
      </c>
      <c r="C12" s="131"/>
      <c r="E12" s="131"/>
      <c r="G12" s="131"/>
    </row>
    <row r="13" spans="1:12" ht="15" thickBot="1">
      <c r="B13" s="64" t="s">
        <v>46</v>
      </c>
      <c r="C13" s="177"/>
      <c r="E13" s="131"/>
      <c r="G13" s="177"/>
    </row>
    <row r="14" spans="1:12" ht="15" thickBot="1">
      <c r="A14" s="117"/>
      <c r="B14" s="64" t="s">
        <v>47</v>
      </c>
      <c r="C14" s="131"/>
      <c r="E14" s="177"/>
      <c r="G14" s="177"/>
    </row>
    <row r="15" spans="1:12" ht="15" thickBot="1">
      <c r="B15" s="64" t="s">
        <v>48</v>
      </c>
      <c r="C15" s="131"/>
      <c r="E15" s="131"/>
      <c r="G15" s="131"/>
    </row>
    <row r="16" spans="1:12"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7" ht="15" thickBot="1">
      <c r="B33" s="64" t="s">
        <v>66</v>
      </c>
      <c r="C33" s="131"/>
      <c r="E33" s="131"/>
      <c r="G33" s="177"/>
    </row>
    <row r="34" spans="1:7" ht="15" thickBot="1">
      <c r="B34" s="64" t="s">
        <v>67</v>
      </c>
      <c r="C34" s="131"/>
      <c r="E34" s="177"/>
      <c r="G34" s="131"/>
    </row>
    <row r="35" spans="1:7" ht="15" thickBot="1">
      <c r="B35" s="64" t="s">
        <v>68</v>
      </c>
      <c r="C35" s="131"/>
      <c r="E35" s="131"/>
      <c r="G35" s="131"/>
    </row>
    <row r="36" spans="1:7" ht="15" thickBot="1">
      <c r="B36" s="64"/>
      <c r="C36" s="131"/>
      <c r="E36" s="131"/>
      <c r="G36" s="131"/>
    </row>
    <row r="37" spans="1:7" ht="15" thickBot="1">
      <c r="A37" s="117"/>
      <c r="B37" s="69"/>
      <c r="C37" s="131"/>
      <c r="E37" s="131"/>
      <c r="G37" s="131"/>
    </row>
    <row r="38" spans="1:7" ht="15" thickBot="1">
      <c r="A38" s="117"/>
      <c r="B38" s="132" t="s">
        <v>157</v>
      </c>
      <c r="C38" s="133">
        <f>SUM(C6:C36)</f>
        <v>0</v>
      </c>
      <c r="E38" s="133">
        <f>SUM(E6:E36)</f>
        <v>0</v>
      </c>
      <c r="G38" s="133">
        <f>SUM(G6:G36)</f>
        <v>0</v>
      </c>
    </row>
    <row r="39" spans="1:7" ht="29.5" thickBot="1">
      <c r="A39" s="117"/>
      <c r="B39" s="134" t="s">
        <v>158</v>
      </c>
      <c r="C39" s="138"/>
      <c r="E39" s="138"/>
      <c r="G39" s="131"/>
    </row>
    <row r="40" spans="1:7" ht="15" thickBot="1">
      <c r="B40" s="161" t="s">
        <v>159</v>
      </c>
      <c r="C40" s="174">
        <f>C38+C39</f>
        <v>0</v>
      </c>
      <c r="E40" s="174">
        <f>E38+E39</f>
        <v>0</v>
      </c>
      <c r="G40" s="178">
        <f>G38+G39</f>
        <v>0</v>
      </c>
    </row>
  </sheetData>
  <sheetProtection formatCells="0" formatColumns="0" formatRows="0"/>
  <customSheetViews>
    <customSheetView guid="{5556DC96-D068-44A2-945F-92CF014D11AC}" fitToPage="1">
      <selection sqref="A1:XFD1"/>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51" priority="27" stopIfTrue="1" operator="notEqual">
      <formula>$K$8</formula>
    </cfRule>
  </conditionalFormatting>
  <hyperlinks>
    <hyperlink ref="B1" location="'TOTALS rev &amp; exp categories'!B15" display="'TOTALS rev &amp; exp categories'!B15" xr:uid="{00000000-0004-0000-0F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5050"/>
    <pageSetUpPr fitToPage="1"/>
  </sheetPr>
  <dimension ref="A1:L40"/>
  <sheetViews>
    <sheetView workbookViewId="0">
      <selection sqref="A1:XFD1"/>
    </sheetView>
  </sheetViews>
  <sheetFormatPr defaultColWidth="8.6328125" defaultRowHeight="14.5"/>
  <cols>
    <col min="1" max="1" width="3.90625" style="3"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49.5" customHeight="1">
      <c r="A1" s="285">
        <f>'TOTALS rev &amp; exp categories'!A15</f>
        <v>12</v>
      </c>
      <c r="B1" s="301" t="str">
        <f>'TOTALS rev &amp; exp categories'!B15</f>
        <v>Total NCAA
Distributions</v>
      </c>
      <c r="C1" s="287">
        <f>'TOTALS rev &amp; exp categories'!C15</f>
        <v>0</v>
      </c>
      <c r="D1" s="324" t="str">
        <f>'TOTALS rev &amp; exp categories'!D15</f>
        <v>Total revenues received from the NCAA excluding football (sum of categories 12A through 12C).</v>
      </c>
      <c r="E1" s="324"/>
      <c r="F1" s="324"/>
      <c r="G1" s="324"/>
      <c r="H1" s="324"/>
      <c r="I1" s="324"/>
      <c r="J1" s="324"/>
      <c r="K1" s="324"/>
      <c r="L1" s="309"/>
    </row>
    <row r="2" spans="1:12" ht="15" thickBot="1"/>
    <row r="3" spans="1:12" ht="29.5" thickBot="1">
      <c r="C3" s="126" t="s">
        <v>32</v>
      </c>
      <c r="E3" s="126" t="s">
        <v>33</v>
      </c>
      <c r="G3" s="126" t="s">
        <v>150</v>
      </c>
    </row>
    <row r="4" spans="1:12" ht="26.25" customHeight="1" thickBot="1">
      <c r="B4" s="129" t="s">
        <v>152</v>
      </c>
      <c r="C4" s="175" t="str">
        <f>$B$1</f>
        <v>Total NCAA
Distributions</v>
      </c>
      <c r="E4" s="175" t="str">
        <f>$B$1</f>
        <v>Total NCAA
Distributions</v>
      </c>
      <c r="G4" s="129" t="str">
        <f>$B$1</f>
        <v>Total NCAA
Distributions</v>
      </c>
      <c r="J4" s="4" t="s">
        <v>151</v>
      </c>
      <c r="K4" s="4"/>
    </row>
    <row r="5" spans="1:12" ht="15" thickBot="1">
      <c r="B5" s="130"/>
      <c r="C5" s="130">
        <f>$A$1</f>
        <v>12</v>
      </c>
      <c r="E5" s="130">
        <f>$A$1</f>
        <v>12</v>
      </c>
      <c r="G5" s="130">
        <f>$A$1</f>
        <v>12</v>
      </c>
      <c r="J5" s="173" t="s">
        <v>153</v>
      </c>
      <c r="K5" s="178">
        <f>C40</f>
        <v>0</v>
      </c>
    </row>
    <row r="6" spans="1:12" ht="15" thickBot="1">
      <c r="B6" s="243" t="s">
        <v>36</v>
      </c>
      <c r="C6" s="126"/>
      <c r="D6" s="32"/>
      <c r="E6" s="126"/>
      <c r="F6" s="32"/>
      <c r="G6" s="175"/>
      <c r="J6" s="179" t="s">
        <v>154</v>
      </c>
      <c r="K6" s="178">
        <f>E40</f>
        <v>0</v>
      </c>
    </row>
    <row r="7" spans="1:12" ht="15" thickBot="1">
      <c r="A7" s="117"/>
      <c r="B7" s="64" t="s">
        <v>37</v>
      </c>
      <c r="C7" s="131"/>
      <c r="E7" s="177"/>
      <c r="G7" s="177"/>
      <c r="J7" s="181" t="s">
        <v>155</v>
      </c>
      <c r="K7" s="178">
        <f>G40</f>
        <v>0</v>
      </c>
    </row>
    <row r="8" spans="1:12" ht="15" thickBot="1">
      <c r="B8" s="64" t="s">
        <v>39</v>
      </c>
      <c r="C8" s="131"/>
      <c r="E8" s="131"/>
      <c r="G8" s="177"/>
      <c r="J8" s="4" t="s">
        <v>156</v>
      </c>
      <c r="K8" s="183">
        <f>SUM(K5:K7)</f>
        <v>0</v>
      </c>
    </row>
    <row r="9" spans="1:12" ht="15" thickBot="1">
      <c r="B9" s="64" t="s">
        <v>41</v>
      </c>
      <c r="C9" s="177"/>
      <c r="E9" s="131"/>
      <c r="G9" s="177"/>
    </row>
    <row r="10" spans="1:12" ht="15" thickBot="1">
      <c r="A10" s="117"/>
      <c r="B10" s="64" t="s">
        <v>43</v>
      </c>
      <c r="C10" s="131"/>
      <c r="E10" s="131"/>
      <c r="G10" s="131"/>
    </row>
    <row r="11" spans="1:12" ht="15" thickBot="1">
      <c r="B11" s="64" t="s">
        <v>44</v>
      </c>
      <c r="C11" s="177"/>
      <c r="E11" s="131"/>
      <c r="G11" s="177"/>
    </row>
    <row r="12" spans="1:12" ht="15" thickBot="1">
      <c r="B12" s="64" t="s">
        <v>45</v>
      </c>
      <c r="C12" s="131"/>
      <c r="E12" s="131"/>
      <c r="G12" s="131"/>
    </row>
    <row r="13" spans="1:12" ht="15" thickBot="1">
      <c r="B13" s="64" t="s">
        <v>46</v>
      </c>
      <c r="C13" s="177"/>
      <c r="E13" s="131"/>
      <c r="G13" s="177"/>
    </row>
    <row r="14" spans="1:12" ht="15" thickBot="1">
      <c r="B14" s="64" t="s">
        <v>47</v>
      </c>
      <c r="C14" s="131"/>
      <c r="E14" s="177"/>
      <c r="G14" s="177"/>
    </row>
    <row r="15" spans="1:12" ht="15" thickBot="1">
      <c r="B15" s="64" t="s">
        <v>48</v>
      </c>
      <c r="C15" s="131"/>
      <c r="E15" s="131"/>
      <c r="G15" s="131"/>
    </row>
    <row r="16" spans="1:12"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7" ht="15" thickBot="1">
      <c r="B33" s="64" t="s">
        <v>66</v>
      </c>
      <c r="C33" s="131"/>
      <c r="E33" s="131"/>
      <c r="G33" s="177"/>
    </row>
    <row r="34" spans="1:7" ht="15" thickBot="1">
      <c r="B34" s="64" t="s">
        <v>67</v>
      </c>
      <c r="C34" s="131"/>
      <c r="E34" s="177"/>
      <c r="G34" s="131"/>
    </row>
    <row r="35" spans="1:7" ht="15" thickBot="1">
      <c r="B35" s="64" t="s">
        <v>68</v>
      </c>
      <c r="C35" s="131"/>
      <c r="E35" s="131"/>
      <c r="G35" s="131"/>
    </row>
    <row r="36" spans="1:7" ht="15" thickBot="1">
      <c r="B36" s="64"/>
      <c r="C36" s="131"/>
      <c r="E36" s="131"/>
      <c r="G36" s="131"/>
    </row>
    <row r="37" spans="1:7" ht="15" thickBot="1">
      <c r="A37" s="117"/>
      <c r="B37" s="69"/>
      <c r="C37" s="131"/>
      <c r="E37" s="131"/>
      <c r="G37" s="131"/>
    </row>
    <row r="38" spans="1:7" ht="15" thickBot="1">
      <c r="A38" s="117"/>
      <c r="B38" s="132" t="s">
        <v>157</v>
      </c>
      <c r="C38" s="133">
        <f>SUM(C6:C36)</f>
        <v>0</v>
      </c>
      <c r="E38" s="133">
        <f>SUM(E6:E36)</f>
        <v>0</v>
      </c>
      <c r="G38" s="133">
        <f>SUM(G6:G36)</f>
        <v>0</v>
      </c>
    </row>
    <row r="39" spans="1:7" ht="29.5" thickBot="1">
      <c r="A39" s="117"/>
      <c r="B39" s="134" t="s">
        <v>158</v>
      </c>
      <c r="C39" s="138"/>
      <c r="E39" s="138"/>
      <c r="G39" s="131"/>
    </row>
    <row r="40" spans="1:7" ht="15" thickBot="1">
      <c r="B40" s="161" t="s">
        <v>159</v>
      </c>
      <c r="C40" s="174">
        <f>C38+C39</f>
        <v>0</v>
      </c>
      <c r="E40" s="174">
        <f>E38+E39</f>
        <v>0</v>
      </c>
      <c r="G40" s="178">
        <f>G38+G39</f>
        <v>0</v>
      </c>
    </row>
  </sheetData>
  <sheetProtection formatCells="0" formatColumns="0" formatRows="0"/>
  <customSheetViews>
    <customSheetView guid="{5556DC96-D068-44A2-945F-92CF014D11AC}" fitToPage="1">
      <selection sqref="A1:XFD1"/>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conditionalFormatting sqref="C1">
    <cfRule type="cellIs" dxfId="50" priority="28" stopIfTrue="1" operator="notEqual">
      <formula>$K$8</formula>
    </cfRule>
  </conditionalFormatting>
  <hyperlinks>
    <hyperlink ref="B1" location="'TOTALS rev &amp; exp categories'!B16" display="'TOTALS rev &amp; exp categories'!B16" xr:uid="{00000000-0004-0000-10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55B69-5D16-45C6-BAF2-1CACDEDB658D}">
  <sheetPr>
    <tabColor rgb="FFFF5050"/>
    <pageSetUpPr fitToPage="1"/>
  </sheetPr>
  <dimension ref="A1:L40"/>
  <sheetViews>
    <sheetView workbookViewId="0">
      <selection sqref="A1:XFD1"/>
    </sheetView>
  </sheetViews>
  <sheetFormatPr defaultColWidth="8.6328125" defaultRowHeight="14.5"/>
  <cols>
    <col min="1" max="1" width="3.90625" style="3"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102.5" customHeight="1">
      <c r="A1" s="285" t="str">
        <f>'TOTALS rev &amp; exp categories'!A16</f>
        <v>12A</v>
      </c>
      <c r="B1" s="301" t="str">
        <f>'TOTALS rev &amp; exp categories'!B16</f>
        <v>NCAA Distributions</v>
      </c>
      <c r="C1" s="287">
        <f>'TOTALS rev &amp; exp categories'!C16</f>
        <v>0</v>
      </c>
      <c r="D1" s="324" t="str">
        <f>'TOTALS rev &amp; exp categories'!D16</f>
        <v>Input revenues received from the NCAA which could include revenue distributions and grants.
NCAA distributions or grants may be provided by the conference office. Consult with the conference office to accurately account for the amount received to then include in this category.</v>
      </c>
      <c r="E1" s="324"/>
      <c r="F1" s="324"/>
      <c r="G1" s="324"/>
      <c r="H1" s="324"/>
      <c r="I1" s="324"/>
      <c r="J1" s="324"/>
      <c r="K1" s="324"/>
      <c r="L1" s="309"/>
    </row>
    <row r="2" spans="1:12" ht="15" thickBot="1"/>
    <row r="3" spans="1:12" ht="29.5" thickBot="1">
      <c r="C3" s="126" t="s">
        <v>32</v>
      </c>
      <c r="E3" s="126" t="s">
        <v>33</v>
      </c>
      <c r="G3" s="126" t="s">
        <v>150</v>
      </c>
    </row>
    <row r="4" spans="1:12" ht="26.25" customHeight="1" thickBot="1">
      <c r="B4" s="129" t="s">
        <v>152</v>
      </c>
      <c r="C4" s="175" t="str">
        <f>$B$1</f>
        <v>NCAA Distributions</v>
      </c>
      <c r="E4" s="175" t="str">
        <f>$B$1</f>
        <v>NCAA Distributions</v>
      </c>
      <c r="G4" s="129" t="str">
        <f>$B$1</f>
        <v>NCAA Distributions</v>
      </c>
      <c r="J4" s="4" t="s">
        <v>151</v>
      </c>
      <c r="K4" s="4"/>
    </row>
    <row r="5" spans="1:12" ht="15" thickBot="1">
      <c r="B5" s="130"/>
      <c r="C5" s="130" t="str">
        <f>$A$1</f>
        <v>12A</v>
      </c>
      <c r="E5" s="130" t="str">
        <f>$A$1</f>
        <v>12A</v>
      </c>
      <c r="G5" s="130" t="str">
        <f>$A$1</f>
        <v>12A</v>
      </c>
      <c r="J5" s="173" t="s">
        <v>153</v>
      </c>
      <c r="K5" s="178">
        <f>C40</f>
        <v>0</v>
      </c>
    </row>
    <row r="6" spans="1:12" ht="15" thickBot="1">
      <c r="B6" s="243" t="s">
        <v>36</v>
      </c>
      <c r="C6" s="126"/>
      <c r="D6" s="32"/>
      <c r="E6" s="126"/>
      <c r="F6" s="32"/>
      <c r="G6" s="175"/>
      <c r="J6" s="179" t="s">
        <v>154</v>
      </c>
      <c r="K6" s="178">
        <f>E40</f>
        <v>0</v>
      </c>
    </row>
    <row r="7" spans="1:12" ht="15" thickBot="1">
      <c r="A7" s="117"/>
      <c r="B7" s="64" t="s">
        <v>37</v>
      </c>
      <c r="C7" s="131"/>
      <c r="E7" s="177"/>
      <c r="G7" s="177"/>
      <c r="J7" s="181" t="s">
        <v>155</v>
      </c>
      <c r="K7" s="178">
        <f>G40</f>
        <v>0</v>
      </c>
    </row>
    <row r="8" spans="1:12" ht="15" thickBot="1">
      <c r="B8" s="64" t="s">
        <v>39</v>
      </c>
      <c r="C8" s="131"/>
      <c r="E8" s="131"/>
      <c r="G8" s="177"/>
      <c r="J8" s="4" t="s">
        <v>156</v>
      </c>
      <c r="K8" s="183">
        <f>SUM(K5:K7)</f>
        <v>0</v>
      </c>
    </row>
    <row r="9" spans="1:12" ht="15" thickBot="1">
      <c r="B9" s="64" t="s">
        <v>41</v>
      </c>
      <c r="C9" s="177"/>
      <c r="E9" s="131"/>
      <c r="G9" s="177"/>
    </row>
    <row r="10" spans="1:12" ht="15" thickBot="1">
      <c r="A10" s="117"/>
      <c r="B10" s="64" t="s">
        <v>43</v>
      </c>
      <c r="C10" s="131"/>
      <c r="E10" s="131"/>
      <c r="G10" s="131"/>
    </row>
    <row r="11" spans="1:12" ht="15" thickBot="1">
      <c r="B11" s="64" t="s">
        <v>44</v>
      </c>
      <c r="C11" s="177"/>
      <c r="E11" s="131"/>
      <c r="G11" s="177"/>
    </row>
    <row r="12" spans="1:12" ht="15" thickBot="1">
      <c r="B12" s="64" t="s">
        <v>45</v>
      </c>
      <c r="C12" s="131"/>
      <c r="E12" s="131"/>
      <c r="G12" s="131"/>
    </row>
    <row r="13" spans="1:12" ht="15" thickBot="1">
      <c r="B13" s="64" t="s">
        <v>46</v>
      </c>
      <c r="C13" s="177"/>
      <c r="E13" s="131"/>
      <c r="G13" s="177"/>
    </row>
    <row r="14" spans="1:12" ht="15" thickBot="1">
      <c r="B14" s="64" t="s">
        <v>47</v>
      </c>
      <c r="C14" s="131"/>
      <c r="E14" s="177"/>
      <c r="G14" s="177"/>
    </row>
    <row r="15" spans="1:12" ht="15" thickBot="1">
      <c r="B15" s="64" t="s">
        <v>48</v>
      </c>
      <c r="C15" s="131"/>
      <c r="E15" s="131"/>
      <c r="G15" s="131"/>
    </row>
    <row r="16" spans="1:12"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7" ht="15" thickBot="1">
      <c r="B33" s="64" t="s">
        <v>66</v>
      </c>
      <c r="C33" s="131"/>
      <c r="E33" s="131"/>
      <c r="G33" s="177"/>
    </row>
    <row r="34" spans="1:7" ht="15" thickBot="1">
      <c r="B34" s="64" t="s">
        <v>67</v>
      </c>
      <c r="C34" s="131"/>
      <c r="E34" s="177"/>
      <c r="G34" s="131"/>
    </row>
    <row r="35" spans="1:7" ht="15" thickBot="1">
      <c r="B35" s="64" t="s">
        <v>68</v>
      </c>
      <c r="C35" s="131"/>
      <c r="E35" s="131"/>
      <c r="G35" s="131"/>
    </row>
    <row r="36" spans="1:7" ht="15" thickBot="1">
      <c r="B36" s="64"/>
      <c r="C36" s="131"/>
      <c r="E36" s="131"/>
      <c r="G36" s="131"/>
    </row>
    <row r="37" spans="1:7" ht="15" thickBot="1">
      <c r="A37" s="117"/>
      <c r="B37" s="69"/>
      <c r="C37" s="131"/>
      <c r="E37" s="131"/>
      <c r="G37" s="131"/>
    </row>
    <row r="38" spans="1:7" ht="15" thickBot="1">
      <c r="A38" s="117"/>
      <c r="B38" s="132" t="s">
        <v>157</v>
      </c>
      <c r="C38" s="133">
        <f>SUM(C6:C36)</f>
        <v>0</v>
      </c>
      <c r="E38" s="133">
        <f>SUM(E6:E36)</f>
        <v>0</v>
      </c>
      <c r="G38" s="133">
        <f>SUM(G6:G36)</f>
        <v>0</v>
      </c>
    </row>
    <row r="39" spans="1:7" ht="29.5" thickBot="1">
      <c r="A39" s="117"/>
      <c r="B39" s="134" t="s">
        <v>158</v>
      </c>
      <c r="C39" s="138"/>
      <c r="E39" s="138"/>
      <c r="G39" s="131"/>
    </row>
    <row r="40" spans="1:7" ht="15" thickBot="1">
      <c r="B40" s="161" t="s">
        <v>159</v>
      </c>
      <c r="C40" s="174">
        <f>C38+C39</f>
        <v>0</v>
      </c>
      <c r="E40" s="174">
        <f>E38+E39</f>
        <v>0</v>
      </c>
      <c r="G40" s="178">
        <f>G38+G39</f>
        <v>0</v>
      </c>
    </row>
  </sheetData>
  <sheetProtection formatCells="0" formatColumns="0" formatRows="0"/>
  <mergeCells count="1">
    <mergeCell ref="D1:K1"/>
  </mergeCells>
  <conditionalFormatting sqref="C1">
    <cfRule type="cellIs" dxfId="49" priority="1" stopIfTrue="1" operator="notEqual">
      <formula>$K$8</formula>
    </cfRule>
  </conditionalFormatting>
  <hyperlinks>
    <hyperlink ref="B1" location="'TOTALS rev &amp; exp categories'!B16" display="'TOTALS rev &amp; exp categories'!B16" xr:uid="{E42C1488-B85A-4024-87D8-E68DA064B82B}"/>
  </hyperlinks>
  <printOptions gridLines="1"/>
  <pageMargins left="0.5" right="0.5" top="0.5" bottom="0.5" header="0.25" footer="0.25"/>
  <pageSetup scale="78" orientation="portrait" r:id="rId1"/>
  <headerFooter alignWithMargins="0">
    <oddFooter>&amp;L&amp;8File: &amp;Z&amp;F
Sheet: &amp;A&amp;R&amp;8&amp;P of &amp;N</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8F641-A238-4919-8831-35BBB3A8AFDD}">
  <sheetPr>
    <tabColor rgb="FFFF5050"/>
    <pageSetUpPr fitToPage="1"/>
  </sheetPr>
  <dimension ref="A1:L40"/>
  <sheetViews>
    <sheetView workbookViewId="0">
      <selection sqref="A1:XFD1"/>
    </sheetView>
  </sheetViews>
  <sheetFormatPr defaultColWidth="8.6328125" defaultRowHeight="14.5"/>
  <cols>
    <col min="1" max="1" width="3.90625" style="3"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57.5" customHeight="1">
      <c r="A1" s="285" t="str">
        <f>'TOTALS rev &amp; exp categories'!A17</f>
        <v>12B</v>
      </c>
      <c r="B1" s="264" t="str">
        <f>'TOTALS rev &amp; exp categories'!B17</f>
        <v>NCAA Host Revenue Settlements</v>
      </c>
      <c r="C1" s="287">
        <f>'TOTALS rev &amp; exp categories'!C17</f>
        <v>0</v>
      </c>
      <c r="D1" s="324" t="str">
        <f>'TOTALS rev &amp; exp categories'!D17</f>
        <v>Input payments received from the NCAA for hosting a tournament or championship.</v>
      </c>
      <c r="E1" s="324"/>
      <c r="F1" s="324"/>
      <c r="G1" s="324"/>
      <c r="H1" s="324"/>
      <c r="I1" s="324"/>
      <c r="J1" s="324"/>
      <c r="K1" s="324"/>
      <c r="L1" s="309"/>
    </row>
    <row r="2" spans="1:12" ht="15" thickBot="1"/>
    <row r="3" spans="1:12" ht="29.5" thickBot="1">
      <c r="C3" s="126" t="s">
        <v>32</v>
      </c>
      <c r="E3" s="126" t="s">
        <v>33</v>
      </c>
      <c r="G3" s="126" t="s">
        <v>150</v>
      </c>
    </row>
    <row r="4" spans="1:12" ht="26.25" customHeight="1" thickBot="1">
      <c r="B4" s="129" t="s">
        <v>152</v>
      </c>
      <c r="C4" s="175" t="str">
        <f>$B$1</f>
        <v>NCAA Host Revenue Settlements</v>
      </c>
      <c r="E4" s="175" t="str">
        <f>$B$1</f>
        <v>NCAA Host Revenue Settlements</v>
      </c>
      <c r="G4" s="129" t="str">
        <f>$B$1</f>
        <v>NCAA Host Revenue Settlements</v>
      </c>
      <c r="J4" s="4" t="s">
        <v>151</v>
      </c>
      <c r="K4" s="4"/>
    </row>
    <row r="5" spans="1:12" ht="15" thickBot="1">
      <c r="B5" s="130"/>
      <c r="C5" s="130" t="str">
        <f>$A$1</f>
        <v>12B</v>
      </c>
      <c r="E5" s="130" t="str">
        <f>$A$1</f>
        <v>12B</v>
      </c>
      <c r="G5" s="130" t="str">
        <f>$A$1</f>
        <v>12B</v>
      </c>
      <c r="J5" s="173" t="s">
        <v>153</v>
      </c>
      <c r="K5" s="178">
        <f>C40</f>
        <v>0</v>
      </c>
    </row>
    <row r="6" spans="1:12" ht="15" thickBot="1">
      <c r="B6" s="243" t="s">
        <v>36</v>
      </c>
      <c r="C6" s="126"/>
      <c r="D6" s="32"/>
      <c r="E6" s="126"/>
      <c r="F6" s="32"/>
      <c r="G6" s="175"/>
      <c r="J6" s="179" t="s">
        <v>154</v>
      </c>
      <c r="K6" s="178">
        <f>E40</f>
        <v>0</v>
      </c>
    </row>
    <row r="7" spans="1:12" ht="15" thickBot="1">
      <c r="A7" s="117"/>
      <c r="B7" s="64" t="s">
        <v>37</v>
      </c>
      <c r="C7" s="131"/>
      <c r="E7" s="177"/>
      <c r="G7" s="177"/>
      <c r="J7" s="181" t="s">
        <v>155</v>
      </c>
      <c r="K7" s="178">
        <f>G40</f>
        <v>0</v>
      </c>
    </row>
    <row r="8" spans="1:12" ht="15" thickBot="1">
      <c r="B8" s="64" t="s">
        <v>39</v>
      </c>
      <c r="C8" s="131"/>
      <c r="E8" s="131"/>
      <c r="G8" s="177"/>
      <c r="J8" s="4" t="s">
        <v>156</v>
      </c>
      <c r="K8" s="183">
        <f>SUM(K5:K7)</f>
        <v>0</v>
      </c>
    </row>
    <row r="9" spans="1:12" ht="15" thickBot="1">
      <c r="B9" s="64" t="s">
        <v>41</v>
      </c>
      <c r="C9" s="177"/>
      <c r="E9" s="131"/>
      <c r="G9" s="177"/>
    </row>
    <row r="10" spans="1:12" ht="15" thickBot="1">
      <c r="A10" s="117"/>
      <c r="B10" s="64" t="s">
        <v>43</v>
      </c>
      <c r="C10" s="131"/>
      <c r="E10" s="131"/>
      <c r="G10" s="131"/>
    </row>
    <row r="11" spans="1:12" ht="15" thickBot="1">
      <c r="B11" s="64" t="s">
        <v>44</v>
      </c>
      <c r="C11" s="177"/>
      <c r="E11" s="131"/>
      <c r="G11" s="177"/>
    </row>
    <row r="12" spans="1:12" ht="15" thickBot="1">
      <c r="B12" s="64" t="s">
        <v>45</v>
      </c>
      <c r="C12" s="131"/>
      <c r="E12" s="131"/>
      <c r="G12" s="131"/>
    </row>
    <row r="13" spans="1:12" ht="15" thickBot="1">
      <c r="B13" s="64" t="s">
        <v>46</v>
      </c>
      <c r="C13" s="177"/>
      <c r="E13" s="131"/>
      <c r="G13" s="177"/>
    </row>
    <row r="14" spans="1:12" ht="15" thickBot="1">
      <c r="B14" s="64" t="s">
        <v>47</v>
      </c>
      <c r="C14" s="131"/>
      <c r="E14" s="177"/>
      <c r="G14" s="177"/>
    </row>
    <row r="15" spans="1:12" ht="15" thickBot="1">
      <c r="B15" s="64" t="s">
        <v>48</v>
      </c>
      <c r="C15" s="131"/>
      <c r="E15" s="131"/>
      <c r="G15" s="131"/>
    </row>
    <row r="16" spans="1:12"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7" ht="15" thickBot="1">
      <c r="B33" s="64" t="s">
        <v>66</v>
      </c>
      <c r="C33" s="131"/>
      <c r="E33" s="131"/>
      <c r="G33" s="177"/>
    </row>
    <row r="34" spans="1:7" ht="15" thickBot="1">
      <c r="B34" s="64" t="s">
        <v>67</v>
      </c>
      <c r="C34" s="131"/>
      <c r="E34" s="177"/>
      <c r="G34" s="131"/>
    </row>
    <row r="35" spans="1:7" ht="15" thickBot="1">
      <c r="B35" s="64" t="s">
        <v>68</v>
      </c>
      <c r="C35" s="131"/>
      <c r="E35" s="131"/>
      <c r="G35" s="131"/>
    </row>
    <row r="36" spans="1:7" ht="15" thickBot="1">
      <c r="B36" s="64"/>
      <c r="C36" s="131"/>
      <c r="E36" s="131"/>
      <c r="G36" s="131"/>
    </row>
    <row r="37" spans="1:7" ht="15" thickBot="1">
      <c r="A37" s="117"/>
      <c r="B37" s="69"/>
      <c r="C37" s="131"/>
      <c r="E37" s="131"/>
      <c r="G37" s="131"/>
    </row>
    <row r="38" spans="1:7" ht="15" thickBot="1">
      <c r="A38" s="117"/>
      <c r="B38" s="132" t="s">
        <v>157</v>
      </c>
      <c r="C38" s="133">
        <f>SUM(C6:C36)</f>
        <v>0</v>
      </c>
      <c r="E38" s="133">
        <f>SUM(E6:E36)</f>
        <v>0</v>
      </c>
      <c r="G38" s="133">
        <f>SUM(G6:G36)</f>
        <v>0</v>
      </c>
    </row>
    <row r="39" spans="1:7" ht="29.5" thickBot="1">
      <c r="A39" s="117"/>
      <c r="B39" s="134" t="s">
        <v>158</v>
      </c>
      <c r="C39" s="138"/>
      <c r="E39" s="138"/>
      <c r="G39" s="131"/>
    </row>
    <row r="40" spans="1:7" ht="15" thickBot="1">
      <c r="B40" s="161" t="s">
        <v>159</v>
      </c>
      <c r="C40" s="174">
        <f>C38+C39</f>
        <v>0</v>
      </c>
      <c r="E40" s="174">
        <f>E38+E39</f>
        <v>0</v>
      </c>
      <c r="G40" s="178">
        <f>G38+G39</f>
        <v>0</v>
      </c>
    </row>
  </sheetData>
  <sheetProtection formatCells="0" formatColumns="0" formatRows="0"/>
  <mergeCells count="1">
    <mergeCell ref="D1:K1"/>
  </mergeCells>
  <conditionalFormatting sqref="C1">
    <cfRule type="cellIs" dxfId="48" priority="1" stopIfTrue="1" operator="notEqual">
      <formula>$K$8</formula>
    </cfRule>
  </conditionalFormatting>
  <hyperlinks>
    <hyperlink ref="B1" location="'TOTALS rev &amp; exp categories'!B16" display="'TOTALS rev &amp; exp categories'!B16" xr:uid="{339B5564-2ACA-43CD-9A40-2519450A297D}"/>
  </hyperlinks>
  <printOptions gridLines="1"/>
  <pageMargins left="0.5" right="0.5" top="0.5" bottom="0.5" header="0.25" footer="0.25"/>
  <pageSetup scale="78" orientation="portrait" r:id="rId1"/>
  <headerFooter alignWithMargins="0">
    <oddFooter>&amp;L&amp;8File: &amp;Z&amp;F
Sheet: &amp;A&amp;R&amp;8&amp;P of &amp;N</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E23DB-2B01-4067-AB69-C6E4AD44DE6D}">
  <sheetPr>
    <tabColor rgb="FFFF5050"/>
    <pageSetUpPr fitToPage="1"/>
  </sheetPr>
  <dimension ref="A1:L40"/>
  <sheetViews>
    <sheetView workbookViewId="0">
      <selection sqref="A1:XFD1"/>
    </sheetView>
  </sheetViews>
  <sheetFormatPr defaultColWidth="8.6328125" defaultRowHeight="14.5"/>
  <cols>
    <col min="1" max="1" width="3.90625" style="3"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114" customHeight="1">
      <c r="A1" s="285" t="str">
        <f>'TOTALS rev &amp; exp categories'!A18</f>
        <v>12C</v>
      </c>
      <c r="B1" s="264" t="str">
        <f>'TOTALS rev &amp; exp categories'!B18</f>
        <v>Post-Season Non-Football NCAA Expense Reimbursements</v>
      </c>
      <c r="C1" s="287">
        <f>'TOTALS rev &amp; exp categories'!C18</f>
        <v>0</v>
      </c>
      <c r="D1" s="324" t="str">
        <f>'TOTALS rev &amp; exp categories'!D18</f>
        <v>Input all amounts received related to participation in a post-season play game other than football, including:
•  	Expense reimbursements.
•  	NCAA travel reimbursements.
Note: The amounts entered should not include conference tournament or championship revenues.</v>
      </c>
      <c r="E1" s="324"/>
      <c r="F1" s="324"/>
      <c r="G1" s="324"/>
      <c r="H1" s="324"/>
      <c r="I1" s="324"/>
      <c r="J1" s="324"/>
      <c r="K1" s="324"/>
      <c r="L1" s="309"/>
    </row>
    <row r="2" spans="1:12" ht="15" thickBot="1"/>
    <row r="3" spans="1:12" ht="29.5" thickBot="1">
      <c r="C3" s="126" t="s">
        <v>32</v>
      </c>
      <c r="E3" s="126" t="s">
        <v>33</v>
      </c>
      <c r="G3" s="126" t="s">
        <v>150</v>
      </c>
    </row>
    <row r="4" spans="1:12" ht="26.25" customHeight="1" thickBot="1">
      <c r="B4" s="129" t="s">
        <v>152</v>
      </c>
      <c r="C4" s="175" t="str">
        <f>$B$1</f>
        <v>Post-Season Non-Football NCAA Expense Reimbursements</v>
      </c>
      <c r="E4" s="175" t="str">
        <f>$B$1</f>
        <v>Post-Season Non-Football NCAA Expense Reimbursements</v>
      </c>
      <c r="G4" s="129" t="str">
        <f>$B$1</f>
        <v>Post-Season Non-Football NCAA Expense Reimbursements</v>
      </c>
      <c r="J4" s="4" t="s">
        <v>151</v>
      </c>
      <c r="K4" s="4"/>
    </row>
    <row r="5" spans="1:12" ht="15" thickBot="1">
      <c r="B5" s="130"/>
      <c r="C5" s="130" t="str">
        <f>$A$1</f>
        <v>12C</v>
      </c>
      <c r="E5" s="130" t="str">
        <f>$A$1</f>
        <v>12C</v>
      </c>
      <c r="G5" s="130" t="str">
        <f>$A$1</f>
        <v>12C</v>
      </c>
      <c r="J5" s="173" t="s">
        <v>153</v>
      </c>
      <c r="K5" s="178">
        <f>C40</f>
        <v>0</v>
      </c>
    </row>
    <row r="6" spans="1:12" ht="15" thickBot="1">
      <c r="B6" s="243" t="s">
        <v>36</v>
      </c>
      <c r="C6" s="126"/>
      <c r="D6" s="32"/>
      <c r="E6" s="126"/>
      <c r="F6" s="32"/>
      <c r="G6" s="175"/>
      <c r="J6" s="179" t="s">
        <v>154</v>
      </c>
      <c r="K6" s="178">
        <f>E40</f>
        <v>0</v>
      </c>
    </row>
    <row r="7" spans="1:12" ht="15" thickBot="1">
      <c r="A7" s="117"/>
      <c r="B7" s="64" t="s">
        <v>37</v>
      </c>
      <c r="C7" s="131"/>
      <c r="E7" s="177"/>
      <c r="G7" s="177"/>
      <c r="J7" s="181" t="s">
        <v>155</v>
      </c>
      <c r="K7" s="178">
        <f>G40</f>
        <v>0</v>
      </c>
    </row>
    <row r="8" spans="1:12" ht="15" thickBot="1">
      <c r="B8" s="64" t="s">
        <v>39</v>
      </c>
      <c r="C8" s="131"/>
      <c r="E8" s="131"/>
      <c r="G8" s="177"/>
      <c r="J8" s="4" t="s">
        <v>156</v>
      </c>
      <c r="K8" s="183">
        <f>SUM(K5:K7)</f>
        <v>0</v>
      </c>
    </row>
    <row r="9" spans="1:12" ht="15" thickBot="1">
      <c r="B9" s="64" t="s">
        <v>41</v>
      </c>
      <c r="C9" s="177"/>
      <c r="E9" s="131"/>
      <c r="G9" s="177"/>
    </row>
    <row r="10" spans="1:12" ht="15" thickBot="1">
      <c r="A10" s="117"/>
      <c r="B10" s="64" t="s">
        <v>43</v>
      </c>
      <c r="C10" s="131"/>
      <c r="E10" s="131"/>
      <c r="G10" s="131"/>
    </row>
    <row r="11" spans="1:12" ht="15" thickBot="1">
      <c r="B11" s="64" t="s">
        <v>44</v>
      </c>
      <c r="C11" s="177"/>
      <c r="E11" s="131"/>
      <c r="G11" s="177"/>
    </row>
    <row r="12" spans="1:12" ht="15" thickBot="1">
      <c r="B12" s="64" t="s">
        <v>45</v>
      </c>
      <c r="C12" s="131"/>
      <c r="E12" s="131"/>
      <c r="G12" s="131"/>
    </row>
    <row r="13" spans="1:12" ht="15" thickBot="1">
      <c r="B13" s="64" t="s">
        <v>46</v>
      </c>
      <c r="C13" s="177"/>
      <c r="E13" s="131"/>
      <c r="G13" s="177"/>
    </row>
    <row r="14" spans="1:12" ht="15" thickBot="1">
      <c r="B14" s="64" t="s">
        <v>47</v>
      </c>
      <c r="C14" s="131"/>
      <c r="E14" s="177"/>
      <c r="G14" s="177"/>
    </row>
    <row r="15" spans="1:12" ht="15" thickBot="1">
      <c r="B15" s="64" t="s">
        <v>48</v>
      </c>
      <c r="C15" s="131"/>
      <c r="E15" s="131"/>
      <c r="G15" s="131"/>
    </row>
    <row r="16" spans="1:12"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7" ht="15" thickBot="1">
      <c r="B33" s="64" t="s">
        <v>66</v>
      </c>
      <c r="C33" s="131"/>
      <c r="E33" s="131"/>
      <c r="G33" s="177"/>
    </row>
    <row r="34" spans="1:7" ht="15" thickBot="1">
      <c r="B34" s="64" t="s">
        <v>67</v>
      </c>
      <c r="C34" s="131"/>
      <c r="E34" s="177"/>
      <c r="G34" s="131"/>
    </row>
    <row r="35" spans="1:7" ht="15" thickBot="1">
      <c r="B35" s="64" t="s">
        <v>68</v>
      </c>
      <c r="C35" s="131"/>
      <c r="E35" s="131"/>
      <c r="G35" s="131"/>
    </row>
    <row r="36" spans="1:7" ht="15" thickBot="1">
      <c r="B36" s="64"/>
      <c r="C36" s="131"/>
      <c r="E36" s="131"/>
      <c r="G36" s="131"/>
    </row>
    <row r="37" spans="1:7" ht="15" thickBot="1">
      <c r="A37" s="117"/>
      <c r="B37" s="69"/>
      <c r="C37" s="131"/>
      <c r="E37" s="131"/>
      <c r="G37" s="131"/>
    </row>
    <row r="38" spans="1:7" ht="15" thickBot="1">
      <c r="A38" s="117"/>
      <c r="B38" s="132" t="s">
        <v>157</v>
      </c>
      <c r="C38" s="133">
        <f>SUM(C6:C36)</f>
        <v>0</v>
      </c>
      <c r="E38" s="133">
        <f>SUM(E6:E36)</f>
        <v>0</v>
      </c>
      <c r="G38" s="133">
        <f>SUM(G6:G36)</f>
        <v>0</v>
      </c>
    </row>
    <row r="39" spans="1:7" ht="29.5" thickBot="1">
      <c r="A39" s="117"/>
      <c r="B39" s="134" t="s">
        <v>158</v>
      </c>
      <c r="C39" s="138"/>
      <c r="E39" s="138"/>
      <c r="G39" s="131"/>
    </row>
    <row r="40" spans="1:7" ht="15" thickBot="1">
      <c r="B40" s="161" t="s">
        <v>159</v>
      </c>
      <c r="C40" s="174">
        <f>C38+C39</f>
        <v>0</v>
      </c>
      <c r="E40" s="174">
        <f>E38+E39</f>
        <v>0</v>
      </c>
      <c r="G40" s="178">
        <f>G38+G39</f>
        <v>0</v>
      </c>
    </row>
  </sheetData>
  <sheetProtection formatCells="0" formatColumns="0" formatRows="0"/>
  <mergeCells count="1">
    <mergeCell ref="D1:K1"/>
  </mergeCells>
  <conditionalFormatting sqref="C1">
    <cfRule type="cellIs" dxfId="47" priority="1" stopIfTrue="1" operator="notEqual">
      <formula>$K$8</formula>
    </cfRule>
  </conditionalFormatting>
  <hyperlinks>
    <hyperlink ref="B1" location="'TOTALS rev &amp; exp categories'!B16" display="'TOTALS rev &amp; exp categories'!B16" xr:uid="{F8ECACCB-0490-482E-BF81-5C02F17409FD}"/>
  </hyperlinks>
  <printOptions gridLines="1"/>
  <pageMargins left="0.5" right="0.5" top="0.5" bottom="0.5" header="0.25" footer="0.25"/>
  <pageSetup scale="78" orientation="portrait" r:id="rId1"/>
  <headerFooter alignWithMargins="0">
    <oddFooter>&amp;L&amp;8File: &amp;Z&amp;F
Sheet: &amp;A&amp;R&amp;8&amp;P of &amp;N</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FF5050"/>
    <pageSetUpPr fitToPage="1"/>
  </sheetPr>
  <dimension ref="A1:L40"/>
  <sheetViews>
    <sheetView zoomScaleNormal="100" workbookViewId="0">
      <selection sqref="A1:XFD1"/>
    </sheetView>
  </sheetViews>
  <sheetFormatPr defaultColWidth="8.6328125" defaultRowHeight="14.5"/>
  <cols>
    <col min="1" max="1" width="3.90625" style="3" customWidth="1"/>
    <col min="2" max="2" width="23" style="3" customWidth="1"/>
    <col min="3" max="3" width="16" style="3" customWidth="1"/>
    <col min="4" max="4" width="1.90625" style="3" customWidth="1"/>
    <col min="5" max="5" width="15.54296875" style="3" customWidth="1"/>
    <col min="6" max="6" width="1.54296875" style="3" customWidth="1"/>
    <col min="7" max="7" width="15.906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129" customHeight="1">
      <c r="A1" s="285">
        <f>'TOTALS rev &amp; exp categories'!A19</f>
        <v>13</v>
      </c>
      <c r="B1" s="286" t="str">
        <f>'TOTALS rev &amp; exp categories'!B19</f>
        <v xml:space="preserve">Conference Distributions (Non Media and Non Post-Season) </v>
      </c>
      <c r="C1" s="298">
        <f>'TOTALS rev &amp; exp categories'!C19</f>
        <v>0</v>
      </c>
      <c r="D1" s="324" t="str">
        <f>'TOTALS rev &amp; exp categories'!D19</f>
        <v>Input all revenues received by conference distribution, excluding portions of 
distribution relating to media rights, reported in Category 11, or NCAA distributions, reported in Category 12.
Note: Conference distributions of revenue generated by post-season play to conference members are to be recorded in Category 13A.  Distributions for reimbursement of post-season play expenses for non-football are to be recorded in Category 12C and for football in Category 19.</v>
      </c>
      <c r="E1" s="324"/>
      <c r="F1" s="324"/>
      <c r="G1" s="324"/>
      <c r="H1" s="324"/>
      <c r="I1" s="324"/>
      <c r="J1" s="324"/>
      <c r="K1" s="324"/>
      <c r="L1" s="309"/>
    </row>
    <row r="2" spans="1:12" ht="15" thickBot="1"/>
    <row r="3" spans="1:12" ht="29.5" thickBot="1">
      <c r="C3" s="126" t="s">
        <v>32</v>
      </c>
      <c r="E3" s="126" t="s">
        <v>33</v>
      </c>
      <c r="G3" s="126" t="s">
        <v>150</v>
      </c>
    </row>
    <row r="4" spans="1:12" ht="73" thickBot="1">
      <c r="B4" s="129" t="s">
        <v>152</v>
      </c>
      <c r="C4" s="175" t="str">
        <f>$B$1</f>
        <v xml:space="preserve">Conference Distributions (Non Media and Non Post-Season) </v>
      </c>
      <c r="E4" s="175" t="str">
        <f>$B$1</f>
        <v xml:space="preserve">Conference Distributions (Non Media and Non Post-Season) </v>
      </c>
      <c r="G4" s="129" t="str">
        <f>$B$1</f>
        <v xml:space="preserve">Conference Distributions (Non Media and Non Post-Season) </v>
      </c>
      <c r="J4" s="4" t="s">
        <v>151</v>
      </c>
      <c r="K4" s="4"/>
    </row>
    <row r="5" spans="1:12" ht="15" thickBot="1">
      <c r="B5" s="130"/>
      <c r="C5" s="130">
        <f>$A$1</f>
        <v>13</v>
      </c>
      <c r="E5" s="130">
        <f>$A$1</f>
        <v>13</v>
      </c>
      <c r="G5" s="130">
        <f>$A$1</f>
        <v>13</v>
      </c>
      <c r="J5" s="173" t="s">
        <v>153</v>
      </c>
      <c r="K5" s="174">
        <f>$C$40</f>
        <v>0</v>
      </c>
    </row>
    <row r="6" spans="1:12" ht="15" thickBot="1">
      <c r="B6" s="243" t="s">
        <v>36</v>
      </c>
      <c r="C6" s="126"/>
      <c r="D6" s="32"/>
      <c r="E6" s="126"/>
      <c r="F6" s="32"/>
      <c r="G6" s="175"/>
      <c r="J6" s="176" t="s">
        <v>154</v>
      </c>
      <c r="K6" s="174">
        <f>$E$40</f>
        <v>0</v>
      </c>
    </row>
    <row r="7" spans="1:12" ht="15" thickBot="1">
      <c r="B7" s="64" t="s">
        <v>37</v>
      </c>
      <c r="C7" s="131"/>
      <c r="E7" s="177"/>
      <c r="G7" s="177"/>
      <c r="J7" s="180" t="s">
        <v>155</v>
      </c>
      <c r="K7" s="174">
        <f>$G$40</f>
        <v>0</v>
      </c>
    </row>
    <row r="8" spans="1:12" ht="15" thickBot="1">
      <c r="B8" s="64" t="s">
        <v>39</v>
      </c>
      <c r="C8" s="131"/>
      <c r="E8" s="131"/>
      <c r="G8" s="177"/>
      <c r="J8" s="4" t="s">
        <v>156</v>
      </c>
      <c r="K8" s="182">
        <f>SUM(K5:K7)</f>
        <v>0</v>
      </c>
    </row>
    <row r="9" spans="1:12" ht="15" thickBot="1">
      <c r="A9" s="117"/>
      <c r="B9" s="64" t="s">
        <v>41</v>
      </c>
      <c r="C9" s="177"/>
      <c r="E9" s="131"/>
      <c r="G9" s="177"/>
    </row>
    <row r="10" spans="1:12" ht="15" thickBot="1">
      <c r="A10" s="117"/>
      <c r="B10" s="64" t="s">
        <v>43</v>
      </c>
      <c r="C10" s="131"/>
      <c r="E10" s="131"/>
      <c r="G10" s="131"/>
    </row>
    <row r="11" spans="1:12" ht="15" thickBot="1">
      <c r="A11" s="117"/>
      <c r="B11" s="64" t="s">
        <v>44</v>
      </c>
      <c r="C11" s="177"/>
      <c r="E11" s="131"/>
      <c r="G11" s="177"/>
    </row>
    <row r="12" spans="1:12" ht="15" thickBot="1">
      <c r="B12" s="64" t="s">
        <v>45</v>
      </c>
      <c r="C12" s="131"/>
      <c r="E12" s="131"/>
      <c r="G12" s="131"/>
    </row>
    <row r="13" spans="1:12" ht="15" thickBot="1">
      <c r="B13" s="64" t="s">
        <v>46</v>
      </c>
      <c r="C13" s="177"/>
      <c r="E13" s="131"/>
      <c r="G13" s="177"/>
    </row>
    <row r="14" spans="1:12" ht="15" thickBot="1">
      <c r="A14" s="117"/>
      <c r="B14" s="64" t="s">
        <v>47</v>
      </c>
      <c r="C14" s="131"/>
      <c r="E14" s="177"/>
      <c r="G14" s="177"/>
    </row>
    <row r="15" spans="1:12" ht="15" thickBot="1">
      <c r="B15" s="64" t="s">
        <v>48</v>
      </c>
      <c r="C15" s="131"/>
      <c r="E15" s="131"/>
      <c r="G15" s="131"/>
    </row>
    <row r="16" spans="1:12"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7" ht="15" thickBot="1">
      <c r="B33" s="64" t="s">
        <v>66</v>
      </c>
      <c r="C33" s="131"/>
      <c r="E33" s="131"/>
      <c r="G33" s="177"/>
    </row>
    <row r="34" spans="1:7" ht="15" thickBot="1">
      <c r="B34" s="64" t="s">
        <v>67</v>
      </c>
      <c r="C34" s="131"/>
      <c r="E34" s="177"/>
      <c r="G34" s="131"/>
    </row>
    <row r="35" spans="1:7" ht="15" thickBot="1">
      <c r="B35" s="64" t="s">
        <v>68</v>
      </c>
      <c r="C35" s="131"/>
      <c r="E35" s="131"/>
      <c r="G35" s="131"/>
    </row>
    <row r="36" spans="1:7" ht="15" thickBot="1">
      <c r="B36" s="64"/>
      <c r="C36" s="131"/>
      <c r="E36" s="131"/>
      <c r="G36" s="131"/>
    </row>
    <row r="37" spans="1:7" ht="15" thickBot="1">
      <c r="A37" s="117"/>
      <c r="B37" s="69"/>
      <c r="C37" s="131"/>
      <c r="E37" s="131"/>
      <c r="G37" s="131"/>
    </row>
    <row r="38" spans="1:7" ht="15" thickBot="1">
      <c r="A38" s="117"/>
      <c r="B38" s="132" t="s">
        <v>157</v>
      </c>
      <c r="C38" s="133">
        <f>SUM(C6:C36)</f>
        <v>0</v>
      </c>
      <c r="E38" s="133">
        <f>SUM(E6:E36)</f>
        <v>0</v>
      </c>
      <c r="G38" s="133">
        <f>SUM(G6:G36)</f>
        <v>0</v>
      </c>
    </row>
    <row r="39" spans="1:7" ht="29.5" thickBot="1">
      <c r="A39" s="117"/>
      <c r="B39" s="134" t="s">
        <v>158</v>
      </c>
      <c r="C39" s="138"/>
      <c r="E39" s="138"/>
      <c r="G39" s="131"/>
    </row>
    <row r="40" spans="1:7" ht="15" thickBot="1">
      <c r="B40" s="161" t="s">
        <v>159</v>
      </c>
      <c r="C40" s="174">
        <f>C38+C39</f>
        <v>0</v>
      </c>
      <c r="E40" s="174">
        <f>E38+E39</f>
        <v>0</v>
      </c>
      <c r="G40" s="178">
        <f>G38+G39</f>
        <v>0</v>
      </c>
    </row>
  </sheetData>
  <sheetProtection formatCells="0" formatColumns="0" formatRows="0"/>
  <customSheetViews>
    <customSheetView guid="{5556DC96-D068-44A2-945F-92CF014D11AC}" fitToPage="1">
      <selection activeCell="H14" sqref="H14"/>
      <pageMargins left="0" right="0" top="0" bottom="0" header="0" footer="0"/>
      <printOptions gridLines="1"/>
      <pageSetup scale="77"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46" priority="29" stopIfTrue="1" operator="notEqual">
      <formula>$K$8</formula>
    </cfRule>
  </conditionalFormatting>
  <hyperlinks>
    <hyperlink ref="B1" location="'TOTALS rev &amp; exp categories'!B17" display="'TOTALS rev &amp; exp categories'!B17" xr:uid="{00000000-0004-0000-1100-000000000000}"/>
  </hyperlinks>
  <printOptions gridLines="1"/>
  <pageMargins left="0.5" right="0.5" top="0.5" bottom="0.5" header="0.25" footer="0.25"/>
  <pageSetup scale="77" orientation="portrait" r:id="rId2"/>
  <headerFooter alignWithMargins="0">
    <oddFooter>&amp;L&amp;8File: &amp;Z&amp;F
Sheet: &amp;A&amp;R&amp;8&amp;P of &amp;N</odd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8"/>
  </sheetPr>
  <dimension ref="A1:S64"/>
  <sheetViews>
    <sheetView topLeftCell="A40" zoomScale="110" zoomScaleNormal="110" workbookViewId="0">
      <selection activeCell="B47" sqref="B47"/>
    </sheetView>
  </sheetViews>
  <sheetFormatPr defaultColWidth="8.6328125" defaultRowHeight="14.5"/>
  <cols>
    <col min="1" max="1" width="6.453125" style="222" customWidth="1"/>
    <col min="2" max="2" width="25" style="258" customWidth="1"/>
    <col min="3" max="3" width="16.08984375" style="222" customWidth="1"/>
    <col min="4" max="4" width="84.453125" style="258" customWidth="1"/>
    <col min="5" max="5" width="93.453125" style="222" hidden="1" customWidth="1"/>
    <col min="6" max="16384" width="8.6328125" style="222"/>
  </cols>
  <sheetData>
    <row r="1" spans="1:7">
      <c r="A1" s="222" t="s">
        <v>70</v>
      </c>
    </row>
    <row r="2" spans="1:7">
      <c r="B2" s="259" t="s">
        <v>71</v>
      </c>
      <c r="C2" s="259" t="s">
        <v>72</v>
      </c>
      <c r="D2" s="258" t="s">
        <v>73</v>
      </c>
      <c r="E2" s="259" t="s">
        <v>73</v>
      </c>
      <c r="G2" s="259"/>
    </row>
    <row r="3" spans="1:7" ht="116">
      <c r="A3" s="260">
        <v>1</v>
      </c>
      <c r="B3" s="261" t="s">
        <v>74</v>
      </c>
      <c r="C3" s="262">
        <f>'rev mthd2 ticket sales by sport'!$K$7</f>
        <v>0</v>
      </c>
      <c r="D3" s="252" t="s">
        <v>75</v>
      </c>
      <c r="G3" s="263"/>
    </row>
    <row r="4" spans="1:7" ht="152.25" customHeight="1">
      <c r="A4" s="260">
        <v>2</v>
      </c>
      <c r="B4" s="264" t="s">
        <v>76</v>
      </c>
      <c r="C4" s="265">
        <f>'rev mthd2 dir state by sport'!$K$9</f>
        <v>0</v>
      </c>
      <c r="D4" s="252" t="s">
        <v>77</v>
      </c>
    </row>
    <row r="5" spans="1:7">
      <c r="A5" s="266">
        <v>3</v>
      </c>
      <c r="B5" s="267" t="s">
        <v>78</v>
      </c>
      <c r="C5" s="268">
        <f>'rev mthd2 student fees by sport'!$K$7</f>
        <v>0</v>
      </c>
      <c r="D5" s="269" t="s">
        <v>79</v>
      </c>
    </row>
    <row r="6" spans="1:7" ht="130.5">
      <c r="A6" s="266">
        <v>4</v>
      </c>
      <c r="B6" s="270" t="s">
        <v>80</v>
      </c>
      <c r="C6" s="265">
        <f>'rev mthd2 dir inst''l by sport'!$K$8</f>
        <v>0</v>
      </c>
      <c r="D6" s="269" t="s">
        <v>81</v>
      </c>
    </row>
    <row r="7" spans="1:7" ht="72.5">
      <c r="A7" s="266">
        <v>5</v>
      </c>
      <c r="B7" s="271" t="s">
        <v>82</v>
      </c>
      <c r="C7" s="272">
        <f>'rev mthd2 less-tran to inst by'!$K$8</f>
        <v>0</v>
      </c>
      <c r="D7" s="269" t="s">
        <v>83</v>
      </c>
    </row>
    <row r="8" spans="1:7" ht="203">
      <c r="A8" s="266">
        <v>6</v>
      </c>
      <c r="B8" s="261" t="s">
        <v>84</v>
      </c>
      <c r="C8" s="265">
        <f>'rev mthd2 indir inst''l by sport'!$K$8</f>
        <v>0</v>
      </c>
      <c r="D8" s="269" t="s">
        <v>85</v>
      </c>
    </row>
    <row r="9" spans="1:7" ht="145">
      <c r="A9" s="266" t="s">
        <v>86</v>
      </c>
      <c r="B9" s="267" t="s">
        <v>87</v>
      </c>
      <c r="C9" s="272">
        <f>'rev mthd2 indir inst''l debt ser'!$K$8</f>
        <v>0</v>
      </c>
      <c r="D9" s="269" t="s">
        <v>88</v>
      </c>
    </row>
    <row r="10" spans="1:7" ht="29">
      <c r="A10" s="266">
        <v>7</v>
      </c>
      <c r="B10" s="267" t="s">
        <v>89</v>
      </c>
      <c r="C10" s="272">
        <f>'rev mthd2 guarantees by sport'!$K$7</f>
        <v>0</v>
      </c>
      <c r="D10" s="269" t="s">
        <v>90</v>
      </c>
    </row>
    <row r="11" spans="1:7" ht="174">
      <c r="A11" s="266">
        <v>8</v>
      </c>
      <c r="B11" s="267" t="s">
        <v>91</v>
      </c>
      <c r="C11" s="272">
        <f>'rev mthd2 contrib. by sport'!$K$7</f>
        <v>0</v>
      </c>
      <c r="D11" s="252" t="s">
        <v>92</v>
      </c>
    </row>
    <row r="12" spans="1:7" ht="174">
      <c r="A12" s="260">
        <v>9</v>
      </c>
      <c r="B12" s="270" t="s">
        <v>93</v>
      </c>
      <c r="C12" s="265">
        <f>'rev mthd2 in-kind by sport'!$K$7</f>
        <v>0</v>
      </c>
      <c r="D12" s="269" t="s">
        <v>94</v>
      </c>
    </row>
    <row r="13" spans="1:7" ht="159.5">
      <c r="A13" s="260">
        <v>10</v>
      </c>
      <c r="B13" s="270" t="s">
        <v>95</v>
      </c>
      <c r="C13" s="265">
        <f>'rev mthd2 3rd party by sport'!$K$8</f>
        <v>0</v>
      </c>
      <c r="D13" s="269" t="s">
        <v>96</v>
      </c>
    </row>
    <row r="14" spans="1:7" ht="87">
      <c r="A14" s="266">
        <v>11</v>
      </c>
      <c r="B14" s="264" t="s">
        <v>97</v>
      </c>
      <c r="C14" s="265">
        <f>'rev mthd2 media rights by sport'!$K$8</f>
        <v>0</v>
      </c>
      <c r="D14" s="269" t="s">
        <v>98</v>
      </c>
    </row>
    <row r="15" spans="1:7" ht="29">
      <c r="A15" s="266">
        <v>12</v>
      </c>
      <c r="B15" s="264" t="s">
        <v>377</v>
      </c>
      <c r="C15" s="265">
        <f>'rev mthd2 total ncaa dist'!$K$8</f>
        <v>0</v>
      </c>
      <c r="D15" s="252" t="s">
        <v>378</v>
      </c>
    </row>
    <row r="16" spans="1:7" ht="58">
      <c r="A16" s="266" t="s">
        <v>380</v>
      </c>
      <c r="B16" s="264" t="s">
        <v>99</v>
      </c>
      <c r="C16" s="265">
        <f>'rev mthd2 ncaa distributions'!$K$8</f>
        <v>0</v>
      </c>
      <c r="D16" s="269" t="s">
        <v>383</v>
      </c>
    </row>
    <row r="17" spans="1:7" ht="29">
      <c r="A17" s="266" t="s">
        <v>381</v>
      </c>
      <c r="B17" s="264" t="s">
        <v>379</v>
      </c>
      <c r="C17" s="265">
        <f>'rev mthd2 ncaa host rev'!$K$8</f>
        <v>0</v>
      </c>
      <c r="D17" s="269" t="s">
        <v>384</v>
      </c>
    </row>
    <row r="18" spans="1:7" ht="101.25" customHeight="1">
      <c r="A18" s="266" t="s">
        <v>382</v>
      </c>
      <c r="B18" s="264" t="s">
        <v>385</v>
      </c>
      <c r="C18" s="265">
        <f>'rev mthd2 ncaa ps nonftball'!$K$8</f>
        <v>0</v>
      </c>
      <c r="D18" s="269" t="s">
        <v>386</v>
      </c>
    </row>
    <row r="19" spans="1:7" ht="101.5">
      <c r="A19" s="266">
        <v>13</v>
      </c>
      <c r="B19" s="264" t="s">
        <v>388</v>
      </c>
      <c r="C19" s="265">
        <f>'rev mthd2 conf dist by sport'!$K$8</f>
        <v>0</v>
      </c>
      <c r="D19" s="269" t="s">
        <v>387</v>
      </c>
    </row>
    <row r="20" spans="1:7" s="37" customFormat="1" ht="116">
      <c r="A20" s="273" t="s">
        <v>100</v>
      </c>
      <c r="B20" s="264" t="s">
        <v>389</v>
      </c>
      <c r="C20" s="265">
        <f>+'rev conf dist ps by sport'!K8</f>
        <v>0</v>
      </c>
      <c r="D20" s="269" t="s">
        <v>390</v>
      </c>
      <c r="F20" s="222"/>
    </row>
    <row r="21" spans="1:7" ht="101.5">
      <c r="A21" s="266">
        <v>14</v>
      </c>
      <c r="B21" s="264" t="s">
        <v>101</v>
      </c>
      <c r="C21" s="265">
        <f>'rev mthd2 pgm sales by sport'!$K$8</f>
        <v>0</v>
      </c>
      <c r="D21" s="269" t="s">
        <v>102</v>
      </c>
    </row>
    <row r="22" spans="1:7" ht="130.5">
      <c r="A22" s="260">
        <v>15</v>
      </c>
      <c r="B22" s="264" t="s">
        <v>103</v>
      </c>
      <c r="C22" s="265">
        <f>'rev mthd2 royalties by sport'!$K$8</f>
        <v>0</v>
      </c>
      <c r="D22" s="269" t="s">
        <v>104</v>
      </c>
    </row>
    <row r="23" spans="1:7">
      <c r="A23" s="266">
        <v>16</v>
      </c>
      <c r="B23" s="270" t="s">
        <v>105</v>
      </c>
      <c r="C23" s="265">
        <f>'rev mthd2 sports camp by sport'!$K$8</f>
        <v>0</v>
      </c>
      <c r="D23" s="269" t="s">
        <v>106</v>
      </c>
    </row>
    <row r="24" spans="1:7" ht="145">
      <c r="A24" s="266">
        <v>17</v>
      </c>
      <c r="B24" s="264" t="s">
        <v>107</v>
      </c>
      <c r="C24" s="265">
        <f>'rev mthd2 endowment by sport'!$K$8</f>
        <v>0</v>
      </c>
      <c r="D24" s="269" t="s">
        <v>108</v>
      </c>
    </row>
    <row r="25" spans="1:7" ht="78" customHeight="1">
      <c r="A25" s="266">
        <v>18</v>
      </c>
      <c r="B25" s="264" t="s">
        <v>109</v>
      </c>
      <c r="C25" s="265">
        <f>'rev mthd2 other by sport'!$K$8</f>
        <v>0</v>
      </c>
      <c r="D25" s="269" t="s">
        <v>110</v>
      </c>
    </row>
    <row r="26" spans="1:7" ht="113.25" customHeight="1">
      <c r="A26" s="266">
        <v>19</v>
      </c>
      <c r="B26" s="264" t="s">
        <v>420</v>
      </c>
      <c r="C26" s="265">
        <f>'rev mthd2 ps football reimb.'!K8</f>
        <v>0</v>
      </c>
      <c r="D26" s="269" t="s">
        <v>421</v>
      </c>
      <c r="F26" s="274"/>
    </row>
    <row r="27" spans="1:7" ht="23.15" customHeight="1">
      <c r="A27" s="266"/>
      <c r="B27" s="275" t="s">
        <v>111</v>
      </c>
      <c r="C27" s="276">
        <f>SUM(C3:C26)</f>
        <v>0</v>
      </c>
      <c r="D27" s="269" t="s">
        <v>365</v>
      </c>
      <c r="G27" s="37"/>
    </row>
    <row r="29" spans="1:7">
      <c r="A29" s="222" t="s">
        <v>112</v>
      </c>
    </row>
    <row r="30" spans="1:7" ht="377">
      <c r="A30" s="278">
        <v>20</v>
      </c>
      <c r="B30" s="270" t="s">
        <v>113</v>
      </c>
      <c r="C30" s="272">
        <f>'exp mthd2 ath aid by sport'!$D$47</f>
        <v>0</v>
      </c>
      <c r="D30" s="252" t="s">
        <v>114</v>
      </c>
    </row>
    <row r="31" spans="1:7" ht="29">
      <c r="A31" s="279">
        <v>21</v>
      </c>
      <c r="B31" s="264" t="s">
        <v>89</v>
      </c>
      <c r="C31" s="272">
        <f>'exp mthd2 guarantees by sport'!$K$8</f>
        <v>0</v>
      </c>
      <c r="D31" s="269" t="s">
        <v>115</v>
      </c>
    </row>
    <row r="32" spans="1:7" ht="159.5">
      <c r="A32" s="278">
        <v>22</v>
      </c>
      <c r="B32" s="264" t="s">
        <v>116</v>
      </c>
      <c r="C32" s="272">
        <f>'exp exp2 coach comp by gender'!$E$13</f>
        <v>0</v>
      </c>
      <c r="D32" s="252" t="s">
        <v>391</v>
      </c>
    </row>
    <row r="33" spans="1:7" ht="217.5">
      <c r="A33" s="279">
        <v>23</v>
      </c>
      <c r="B33" s="280" t="s">
        <v>117</v>
      </c>
      <c r="C33" s="272">
        <f>'exp exp2 coach comp by gender'!$F$13</f>
        <v>0</v>
      </c>
      <c r="D33" s="269" t="s">
        <v>392</v>
      </c>
    </row>
    <row r="34" spans="1:7" ht="188.5">
      <c r="A34" s="278">
        <v>24</v>
      </c>
      <c r="B34" s="261" t="s">
        <v>118</v>
      </c>
      <c r="C34" s="272">
        <f>'exp exp2 sppt both by sport'!$K$9</f>
        <v>0</v>
      </c>
      <c r="D34" s="252" t="s">
        <v>119</v>
      </c>
    </row>
    <row r="35" spans="1:7" ht="174">
      <c r="A35" s="279">
        <v>25</v>
      </c>
      <c r="B35" s="261" t="s">
        <v>120</v>
      </c>
      <c r="C35" s="272">
        <f>'exp exp2 sppt both by sport'!$N$9</f>
        <v>0</v>
      </c>
      <c r="D35" s="269" t="s">
        <v>121</v>
      </c>
    </row>
    <row r="36" spans="1:7" ht="29">
      <c r="A36" s="278">
        <v>26</v>
      </c>
      <c r="B36" s="264" t="s">
        <v>122</v>
      </c>
      <c r="C36" s="272">
        <f>'exp mthd2 severance by sport'!$K$8</f>
        <v>0</v>
      </c>
      <c r="D36" s="269" t="s">
        <v>123</v>
      </c>
    </row>
    <row r="37" spans="1:7" ht="58">
      <c r="A37" s="279">
        <v>27</v>
      </c>
      <c r="B37" s="264" t="s">
        <v>124</v>
      </c>
      <c r="C37" s="272">
        <f>'exp mthd2 recruiting by sport'!$K$8</f>
        <v>0</v>
      </c>
      <c r="D37" s="269" t="s">
        <v>125</v>
      </c>
    </row>
    <row r="38" spans="1:7" ht="101.5">
      <c r="A38" s="278">
        <v>28</v>
      </c>
      <c r="B38" s="264" t="s">
        <v>126</v>
      </c>
      <c r="C38" s="272">
        <f>'exp mthd2 team travel by sport'!$K$8</f>
        <v>0</v>
      </c>
      <c r="D38" s="269" t="s">
        <v>397</v>
      </c>
    </row>
    <row r="39" spans="1:7" ht="58">
      <c r="A39" s="279">
        <v>29</v>
      </c>
      <c r="B39" s="264" t="s">
        <v>127</v>
      </c>
      <c r="C39" s="272">
        <f>'exp mthd2 equipment by sport'!$K$8</f>
        <v>0</v>
      </c>
      <c r="D39" s="269" t="s">
        <v>398</v>
      </c>
    </row>
    <row r="40" spans="1:7" ht="72.5">
      <c r="A40" s="278">
        <v>30</v>
      </c>
      <c r="B40" s="264" t="s">
        <v>128</v>
      </c>
      <c r="C40" s="272">
        <f>'exp mthd2 game exp by sport'!$K$8</f>
        <v>0</v>
      </c>
      <c r="D40" s="269" t="s">
        <v>399</v>
      </c>
    </row>
    <row r="41" spans="1:7" ht="29">
      <c r="A41" s="279">
        <v>31</v>
      </c>
      <c r="B41" s="264" t="s">
        <v>129</v>
      </c>
      <c r="C41" s="272">
        <f>'exp mthd2 fund raising by sport'!$K$8</f>
        <v>0</v>
      </c>
      <c r="D41" s="252" t="s">
        <v>130</v>
      </c>
    </row>
    <row r="42" spans="1:7" ht="43.5">
      <c r="A42" s="278">
        <v>32</v>
      </c>
      <c r="B42" s="264" t="s">
        <v>131</v>
      </c>
      <c r="C42" s="272">
        <f>'exp mthd2 sports camp by sport'!$K$8</f>
        <v>0</v>
      </c>
      <c r="D42" s="252" t="s">
        <v>366</v>
      </c>
    </row>
    <row r="43" spans="1:7" ht="43.5">
      <c r="A43" s="278">
        <v>33</v>
      </c>
      <c r="B43" s="264" t="s">
        <v>132</v>
      </c>
      <c r="C43" s="272">
        <f>'exp mthd2 spirit by sport'!$K$8</f>
        <v>0</v>
      </c>
      <c r="D43" s="269" t="s">
        <v>393</v>
      </c>
      <c r="G43" s="281"/>
    </row>
    <row r="44" spans="1:7" ht="159.5">
      <c r="A44" s="279">
        <v>34</v>
      </c>
      <c r="B44" s="264" t="s">
        <v>133</v>
      </c>
      <c r="C44" s="272">
        <f>'exp mthd2 athl facil by sport'!$K$8</f>
        <v>0</v>
      </c>
      <c r="D44" s="269" t="s">
        <v>134</v>
      </c>
    </row>
    <row r="45" spans="1:7" ht="87">
      <c r="A45" s="279">
        <v>35</v>
      </c>
      <c r="B45" s="264" t="s">
        <v>135</v>
      </c>
      <c r="C45" s="272">
        <f>'exp mthd2 dir overhead by sport'!$K$8</f>
        <v>0</v>
      </c>
      <c r="D45" s="269" t="s">
        <v>394</v>
      </c>
    </row>
    <row r="46" spans="1:7" ht="78" customHeight="1">
      <c r="A46" s="279" t="s">
        <v>395</v>
      </c>
      <c r="B46" s="264" t="s">
        <v>400</v>
      </c>
      <c r="C46" s="272">
        <f>'exp mthd2 facilities by sport'!$K$8</f>
        <v>0</v>
      </c>
      <c r="D46" s="269" t="s">
        <v>396</v>
      </c>
    </row>
    <row r="47" spans="1:7" ht="203">
      <c r="A47" s="279">
        <v>36</v>
      </c>
      <c r="B47" s="264" t="s">
        <v>136</v>
      </c>
      <c r="C47" s="272">
        <f>'exp mthd2 indir inst by sport'!$K$8</f>
        <v>0</v>
      </c>
      <c r="D47" s="269" t="s">
        <v>137</v>
      </c>
    </row>
    <row r="48" spans="1:7" ht="29">
      <c r="A48" s="279">
        <v>37</v>
      </c>
      <c r="B48" s="264" t="s">
        <v>138</v>
      </c>
      <c r="C48" s="265">
        <f>'exp mthd2 med ex by sport'!$K$8</f>
        <v>0</v>
      </c>
      <c r="D48" s="282" t="s">
        <v>139</v>
      </c>
    </row>
    <row r="49" spans="1:19">
      <c r="A49" s="279">
        <v>38</v>
      </c>
      <c r="B49" s="264" t="s">
        <v>140</v>
      </c>
      <c r="C49" s="272">
        <f>'exp mthd2 memb dues by sport'!$K$8</f>
        <v>0</v>
      </c>
      <c r="D49" s="252" t="s">
        <v>141</v>
      </c>
    </row>
    <row r="50" spans="1:19" ht="43.5">
      <c r="A50" s="279">
        <v>39</v>
      </c>
      <c r="B50" s="264" t="s">
        <v>142</v>
      </c>
      <c r="C50" s="272">
        <f>'exp mthd2 st.-athl meal by spor'!$K$8</f>
        <v>0</v>
      </c>
      <c r="D50" s="252" t="s">
        <v>143</v>
      </c>
    </row>
    <row r="51" spans="1:19" ht="116">
      <c r="A51" s="278">
        <v>40</v>
      </c>
      <c r="B51" s="264" t="s">
        <v>144</v>
      </c>
      <c r="C51" s="272">
        <f>'exp mthd2 oth op exp by sport'!$K$8</f>
        <v>0</v>
      </c>
      <c r="D51" s="252" t="s">
        <v>145</v>
      </c>
      <c r="N51" s="283"/>
      <c r="O51" s="283"/>
      <c r="S51" s="222" t="s">
        <v>146</v>
      </c>
    </row>
    <row r="52" spans="1:19" ht="145">
      <c r="A52" s="279">
        <v>41</v>
      </c>
      <c r="B52" s="264" t="s">
        <v>401</v>
      </c>
      <c r="C52" s="272">
        <f>'exp mthd2 ps football expense'!$K$8</f>
        <v>0</v>
      </c>
      <c r="D52" s="269" t="s">
        <v>402</v>
      </c>
      <c r="N52" s="283"/>
      <c r="O52" s="283"/>
    </row>
    <row r="53" spans="1:19" ht="43.5">
      <c r="A53" s="279" t="s">
        <v>147</v>
      </c>
      <c r="B53" s="264" t="s">
        <v>403</v>
      </c>
      <c r="C53" s="272">
        <f>'exp mthd2 ps football comp'!$K$8</f>
        <v>0</v>
      </c>
      <c r="D53" s="269" t="s">
        <v>407</v>
      </c>
      <c r="N53" s="283"/>
      <c r="O53" s="283"/>
    </row>
    <row r="54" spans="1:19" ht="29">
      <c r="A54" s="279" t="s">
        <v>404</v>
      </c>
      <c r="B54" s="264" t="s">
        <v>409</v>
      </c>
      <c r="C54" s="272">
        <f>'exp mthd2 NCAA football host'!$K$8</f>
        <v>0</v>
      </c>
      <c r="D54" s="269" t="s">
        <v>408</v>
      </c>
      <c r="N54" s="283"/>
      <c r="O54" s="283"/>
    </row>
    <row r="55" spans="1:19" ht="159.5">
      <c r="A55" s="279">
        <v>42</v>
      </c>
      <c r="B55" s="264" t="s">
        <v>410</v>
      </c>
      <c r="C55" s="272">
        <f>'exp mthd2 NCAA ps nonfootball'!$K$8</f>
        <v>0</v>
      </c>
      <c r="D55" s="269" t="s">
        <v>411</v>
      </c>
      <c r="N55" s="283"/>
      <c r="O55" s="283"/>
    </row>
    <row r="56" spans="1:19" ht="58">
      <c r="A56" s="279" t="s">
        <v>405</v>
      </c>
      <c r="B56" s="264" t="s">
        <v>412</v>
      </c>
      <c r="C56" s="272">
        <f>'exp mthd2 NCAA ps nonftbll comp'!$K$8</f>
        <v>0</v>
      </c>
      <c r="D56" s="269" t="s">
        <v>413</v>
      </c>
      <c r="N56" s="283"/>
      <c r="O56" s="283"/>
    </row>
    <row r="57" spans="1:19" ht="29">
      <c r="A57" s="279" t="s">
        <v>406</v>
      </c>
      <c r="B57" s="264" t="s">
        <v>414</v>
      </c>
      <c r="C57" s="272">
        <f>'exp mthd2 NCAA ps nonftbll host'!$K$8</f>
        <v>0</v>
      </c>
      <c r="D57" s="269" t="s">
        <v>415</v>
      </c>
      <c r="N57" s="283"/>
      <c r="O57" s="283"/>
    </row>
    <row r="58" spans="1:19" ht="29">
      <c r="A58" s="279">
        <v>43</v>
      </c>
      <c r="B58" s="264" t="s">
        <v>416</v>
      </c>
      <c r="C58" s="272">
        <f>'exp mthd2 enhanced ed benefits'!$K$8</f>
        <v>0</v>
      </c>
      <c r="D58" s="269" t="s">
        <v>417</v>
      </c>
      <c r="N58" s="283"/>
      <c r="O58" s="283"/>
    </row>
    <row r="59" spans="1:19" ht="72.5">
      <c r="A59" s="279">
        <v>44</v>
      </c>
      <c r="B59" s="264" t="s">
        <v>418</v>
      </c>
      <c r="C59" s="272">
        <f>'exp mthd2 NIL rev share'!$K$8</f>
        <v>0</v>
      </c>
      <c r="D59" s="269" t="s">
        <v>419</v>
      </c>
      <c r="N59" s="283"/>
      <c r="O59" s="283"/>
    </row>
    <row r="60" spans="1:19" ht="20.149999999999999" customHeight="1">
      <c r="A60" s="279"/>
      <c r="B60" s="275" t="s">
        <v>148</v>
      </c>
      <c r="C60" s="277">
        <f>SUM(C30:C59)</f>
        <v>0</v>
      </c>
      <c r="D60" s="269" t="s">
        <v>422</v>
      </c>
      <c r="G60" s="37"/>
    </row>
    <row r="64" spans="1:19">
      <c r="B64" s="284" t="s">
        <v>149</v>
      </c>
      <c r="C64" s="284"/>
      <c r="D64" s="284"/>
    </row>
  </sheetData>
  <sheetProtection formatCells="0" formatColumns="0" formatRows="0"/>
  <customSheetViews>
    <customSheetView guid="{5556DC96-D068-44A2-945F-92CF014D11AC}" scale="110" showPageBreaks="1" printArea="1" hiddenRows="1" hiddenColumns="1">
      <rowBreaks count="1" manualBreakCount="1">
        <brk id="28" max="3" man="1"/>
      </rowBreaks>
      <pageMargins left="0" right="0" top="0" bottom="0" header="0" footer="0"/>
      <printOptions gridLines="1"/>
      <pageSetup scale="97" fitToHeight="4" orientation="landscape" r:id="rId1"/>
      <headerFooter alignWithMargins="0">
        <oddFooter>&amp;L&amp;8File:  &amp;Z&amp;F
Sheet: &amp;A&amp;R&amp;8&amp;D &amp;T
&amp;P of &amp;N</oddFooter>
      </headerFooter>
    </customSheetView>
  </customSheetViews>
  <phoneticPr fontId="4" type="noConversion"/>
  <conditionalFormatting sqref="C27">
    <cfRule type="cellIs" dxfId="68" priority="3" stopIfTrue="1" operator="notEqual">
      <formula>G27</formula>
    </cfRule>
  </conditionalFormatting>
  <conditionalFormatting sqref="D8:D9 D47">
    <cfRule type="expression" dxfId="67" priority="8" stopIfTrue="1">
      <formula>$C$8&lt;&gt;($C$34)</formula>
    </cfRule>
  </conditionalFormatting>
  <conditionalFormatting sqref="D12:D13 D33 D35">
    <cfRule type="expression" dxfId="66" priority="7" stopIfTrue="1">
      <formula>$C$13&lt;&gt;($C$33+$C$35)</formula>
    </cfRule>
  </conditionalFormatting>
  <conditionalFormatting sqref="D25:D26">
    <cfRule type="expression" dxfId="65" priority="6" stopIfTrue="1">
      <formula>$C$25&gt;($C$27*0.05)</formula>
    </cfRule>
  </conditionalFormatting>
  <conditionalFormatting sqref="D48:D50">
    <cfRule type="expression" dxfId="64" priority="9" stopIfTrue="1">
      <formula>$C$8&lt;&gt;$C$47</formula>
    </cfRule>
  </conditionalFormatting>
  <conditionalFormatting sqref="G12:G13">
    <cfRule type="cellIs" dxfId="63" priority="1" stopIfTrue="1" operator="notEqual">
      <formula>G12</formula>
    </cfRule>
  </conditionalFormatting>
  <hyperlinks>
    <hyperlink ref="B3" location="'rev mthd2 ticket sales by sport'!A1" display="Ticket Sales." xr:uid="{00000000-0004-0000-0300-000000000000}"/>
    <hyperlink ref="B13" location="'rev mthd2 3rd party by sport'!A1" display="Third Party Support." xr:uid="{00000000-0004-0000-0300-000001000000}"/>
    <hyperlink ref="B30" location="'exp mthd2 ath aid by sport'!A1" display="Athletic Student Aid." xr:uid="{00000000-0004-0000-0300-000002000000}"/>
    <hyperlink ref="B5" location="'rev mthd2 student fees by sport'!A1" display="Student Fees." xr:uid="{00000000-0004-0000-0300-000003000000}"/>
    <hyperlink ref="B11" location="'rev mthd2 contrib. by sport'!A1" display="Contributions." xr:uid="{00000000-0004-0000-0300-000004000000}"/>
    <hyperlink ref="B4" location="'rev mthd2 dir state by sport'!A1" display="Direct State or Other Government Support." xr:uid="{00000000-0004-0000-0300-000005000000}"/>
    <hyperlink ref="B6" location="'rev mthd2 dir inst''l by sport'!A1" display="Direct Institutional Support." xr:uid="{00000000-0004-0000-0300-000006000000}"/>
    <hyperlink ref="B10" location="'rev mthd2 guarantees by sport'!A1" display="Away Game Sales and Guarantees." xr:uid="{00000000-0004-0000-0300-000007000000}"/>
    <hyperlink ref="B19" location="'rev mthd2 conf dist by sport'!B1" display="Conference Distributions (Non Media or Bowl) " xr:uid="{00000000-0004-0000-0300-000008000000}"/>
    <hyperlink ref="B22" location="'rev mthd2 royalties by sport'!A1" display="Royalties, Advertisements and Sponsorships. " xr:uid="{00000000-0004-0000-0300-00000A000000}"/>
    <hyperlink ref="B23" location="'rev mthd2 sports camp by sport'!A1" display="Sports Camp Revenues." xr:uid="{00000000-0004-0000-0300-00000B000000}"/>
    <hyperlink ref="B24" location="'rev mthd2 endowment by sport'!A1" display="Endowment and Investment Income." xr:uid="{00000000-0004-0000-0300-00000C000000}"/>
    <hyperlink ref="B25" location="'rev mthd2 other by sport'!A1" display="Other." xr:uid="{00000000-0004-0000-0300-00000D000000}"/>
    <hyperlink ref="B31" location="'exp mthd2 guarantees by sport'!A1" display="Guarantees." xr:uid="{00000000-0004-0000-0300-000012000000}"/>
    <hyperlink ref="B36" location="'exp mthd2 severance by sport'!A1" display="Severance Payments." xr:uid="{00000000-0004-0000-0300-000013000000}"/>
    <hyperlink ref="B37" location="'exp mthd2 recruiting by sport'!A1" display="Recruiting." xr:uid="{00000000-0004-0000-0300-000014000000}"/>
    <hyperlink ref="B39" location="'exp mthd2 equipment by sport'!A1" display="Equipment, Uniforms and Supplies." xr:uid="{00000000-0004-0000-0300-000016000000}"/>
    <hyperlink ref="B40" location="'exp mthd2 game exp by sport'!A1" display="Game Expenses." xr:uid="{00000000-0004-0000-0300-000017000000}"/>
    <hyperlink ref="B41" location="'exp mthd2 fund raising by sport'!A1" display="Fund Raising, Marketing and Promotion." xr:uid="{00000000-0004-0000-0300-000018000000}"/>
    <hyperlink ref="B42" location="'exp mthd2 sports camp by sport'!A1" display="Sports Camp Expenses." xr:uid="{00000000-0004-0000-0300-000019000000}"/>
    <hyperlink ref="B45" location="'exp mthd2 dir overhead by sport'!A1" display="Direct Overhead and Administrative Expenses" xr:uid="{00000000-0004-0000-0300-00001A000000}"/>
    <hyperlink ref="B47" location="'exp mthd2 indir inst by sport'!A1" display="Indirect Institutional Support (Should Equal Corresponding Revenue, Column #7). " xr:uid="{00000000-0004-0000-0300-00001B000000}"/>
    <hyperlink ref="B51" location="'exp mthd2 oth op exp by sport'!A1" display="Other Operating Expenses." xr:uid="{00000000-0004-0000-0300-00001C000000}"/>
    <hyperlink ref="B32" location="'exp exp2 coach comp by gender'!A1" display="Coaching Salaries, Benefits, and Bonuses Paid by the University and Related Entities." xr:uid="{00000000-0004-0000-0300-000020000000}"/>
    <hyperlink ref="B34" location="'exp exp2 sppt both by sport'!A1" display="Support Staff/Administrative Salaries, Benefits and Bonuses Paid by the University and Related Entities." xr:uid="{00000000-0004-0000-0300-000021000000}"/>
    <hyperlink ref="B35" location="'exp exp2 sppt both by sport'!A2" display=" Support Staff/Administrative Other Compensation and Benefits Paid by a Third Party." xr:uid="{00000000-0004-0000-0300-000022000000}"/>
    <hyperlink ref="B33" location="'exp exp2 coach comp by gender'!A3" display="Coaching Other Compensation and Benefits Paid by a Third Party." xr:uid="{00000000-0004-0000-0300-000023000000}"/>
    <hyperlink ref="B64" location="'Misc Addt''l Info'!A18" display="Enter additional Capital Expenditures Info" xr:uid="{00000000-0004-0000-0300-000024000000}"/>
    <hyperlink ref="B64:D64" location="'Misc Addt''l Info'!A11" display="Enter Institutional Total Revenue and Operating Expenses Info" xr:uid="{00000000-0004-0000-0300-000025000000}"/>
    <hyperlink ref="B43" location="'exp mthd2 spirit by sport'!A1" display="Spirit Groups" xr:uid="{00000000-0004-0000-0300-000026000000}"/>
    <hyperlink ref="B48" location="'exp mthd2 med ex by sport'!A1" display="Medical Expenses and Medical Insurance" xr:uid="{00000000-0004-0000-0300-000027000000}"/>
    <hyperlink ref="B49" location="'exp mthd2 memb dues by sport'!A1" display="Memberships and dues" xr:uid="{00000000-0004-0000-0300-000028000000}"/>
    <hyperlink ref="B7" location="'rev mthd2 less-tran to inst by'!A1" display="Less-Transfers to Institution." xr:uid="{00000000-0004-0000-0300-000029000000}"/>
    <hyperlink ref="B12" location="'rev mthd2 in-kind by sport'!B1" display="In-Kind" xr:uid="{00000000-0004-0000-0300-00002A000000}"/>
    <hyperlink ref="B8" location="'rev mthd2 indir inst''l by sport'!B1" display="Indirect Institutional Support." xr:uid="{00000000-0004-0000-0300-00002B000000}"/>
    <hyperlink ref="B21" location="'rev mthd2 pgm sales by sport'!B1" display="Program, Novelty, Parking and Concession Sales" xr:uid="{00000000-0004-0000-0300-00002C000000}"/>
    <hyperlink ref="B14" location="'rev mthd2 media rights by sport'!B1" display="Media Rights" xr:uid="{00000000-0004-0000-0300-00002D000000}"/>
    <hyperlink ref="B44" location="'exp mthd2 athl facil by sport'!A1" display="Athletic Facilities Debt Service, Leases and Rental Fee" xr:uid="{00000000-0004-0000-0300-00002E000000}"/>
    <hyperlink ref="B9" location="'rev mthd2 indir inst''l debt ser'!A1" display="Indirect Institutional Support - Athletic Facilities Debt Service, Lease and Rental Fees." xr:uid="{00000000-0004-0000-0300-00002F000000}"/>
    <hyperlink ref="B26" location="'rev mthd2 Bowl Rev by sport'!A1" display="Bowl Revenues" xr:uid="{00000000-0004-0000-0300-000030000000}"/>
    <hyperlink ref="B50" location="'exp mthd2 st.-athl meal by spor'!A1" display="Student-Athlete Meals (non-travel)" xr:uid="{00000000-0004-0000-0300-000031000000}"/>
    <hyperlink ref="B52" location="'exp mthd2 Bowl Expense by sport'!A1" display="Bowl Expenses" xr:uid="{00000000-0004-0000-0300-000032000000}"/>
    <hyperlink ref="B53" location="'exp mthd2 Bowl Comp by sport'!A1" display="Bowl Expenses - Coaching Compensation/Bonuses" xr:uid="{FFFE6149-914B-42E4-8F3F-989ADF6B7B9D}"/>
    <hyperlink ref="B20" location="'rev conf dist bowl by sport'!A1" display="Conference Distributions of Bowl Generated Revenue" xr:uid="{A8C306B1-364E-47DD-9D3A-24C2C6A51D57}"/>
    <hyperlink ref="B38" location="'exp mthd2 team travel by sport'!A1" display="Team Travel" xr:uid="{00000000-0004-0000-0300-000015000000}"/>
    <hyperlink ref="B15" location="'rev mthd2 ncaa dist by sport'!B1" display="NCAA Distributions" xr:uid="{00000000-0004-0000-0300-000009000000}"/>
    <hyperlink ref="B46" location="'exp mthd2 dir overhead by sport'!A1" display="Direct Overhead and Administrative Expenses" xr:uid="{1B59C88D-3FF7-4190-83C4-65481904A014}"/>
  </hyperlinks>
  <printOptions gridLines="1"/>
  <pageMargins left="0.5" right="0.5" top="0.5" bottom="0.5" header="0.25" footer="0.25"/>
  <pageSetup scale="97" fitToHeight="4" orientation="landscape" r:id="rId2"/>
  <headerFooter alignWithMargins="0">
    <oddFooter>&amp;L&amp;8File:  &amp;Z&amp;F
Sheet: &amp;A&amp;R&amp;8&amp;D &amp;T
&amp;P of &amp;N</oddFooter>
  </headerFooter>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A37EA-7B8D-4563-9FDA-01DCD21B97DA}">
  <sheetPr>
    <tabColor rgb="FFFF5050"/>
    <pageSetUpPr fitToPage="1"/>
  </sheetPr>
  <dimension ref="A1:L40"/>
  <sheetViews>
    <sheetView workbookViewId="0">
      <selection sqref="A1:XFD1"/>
    </sheetView>
  </sheetViews>
  <sheetFormatPr defaultColWidth="8.6328125" defaultRowHeight="14.5"/>
  <cols>
    <col min="1" max="1" width="4.54296875" style="3" bestFit="1" customWidth="1"/>
    <col min="2" max="2" width="23" style="3" customWidth="1"/>
    <col min="3" max="3" width="16" style="3" customWidth="1"/>
    <col min="4" max="4" width="1.90625" style="3" customWidth="1"/>
    <col min="5" max="5" width="15.54296875" style="3" customWidth="1"/>
    <col min="6" max="6" width="1.54296875" style="3" customWidth="1"/>
    <col min="7" max="7" width="15.906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139.5" customHeight="1">
      <c r="A1" s="285" t="str">
        <f>'TOTALS rev &amp; exp categories'!A20</f>
        <v>13A</v>
      </c>
      <c r="B1" s="286" t="str">
        <f>'TOTALS rev &amp; exp categories'!B20</f>
        <v>Conference Distributions of Post-Season Generated Revenue</v>
      </c>
      <c r="C1" s="298">
        <f>'TOTALS rev &amp; exp categories'!C20</f>
        <v>0</v>
      </c>
      <c r="D1" s="324" t="str">
        <f>'TOTALS rev &amp; exp categories'!D20</f>
        <v>Input conference distributions of revenue generated by post-season play to conference members for all sports. 
Note: Distributions for reimbursement of post-season non-football expenses should be included in Category 12C and football expenses in Category 19.  Portions of the distribution related to media rights are reported in Category 11, NCAA revenue distributions/grants are reported in Category 12A and all other conference distributions are reported in Category 13 or 13A. The amounts entered should not include conference tournament or championship revenues.</v>
      </c>
      <c r="E1" s="324"/>
      <c r="F1" s="324"/>
      <c r="G1" s="324"/>
      <c r="H1" s="324"/>
      <c r="I1" s="324"/>
      <c r="J1" s="324"/>
      <c r="K1" s="324"/>
      <c r="L1" s="309"/>
    </row>
    <row r="2" spans="1:12" ht="15" thickBot="1"/>
    <row r="3" spans="1:12" ht="29.5" thickBot="1">
      <c r="C3" s="126" t="s">
        <v>32</v>
      </c>
      <c r="E3" s="126" t="s">
        <v>33</v>
      </c>
      <c r="G3" s="126" t="s">
        <v>150</v>
      </c>
    </row>
    <row r="4" spans="1:12" ht="76.5" customHeight="1" thickBot="1">
      <c r="B4" s="129" t="s">
        <v>152</v>
      </c>
      <c r="C4" s="175" t="str">
        <f>$B$1</f>
        <v>Conference Distributions of Post-Season Generated Revenue</v>
      </c>
      <c r="E4" s="175" t="str">
        <f>$B$1</f>
        <v>Conference Distributions of Post-Season Generated Revenue</v>
      </c>
      <c r="G4" s="129" t="str">
        <f>$B$1</f>
        <v>Conference Distributions of Post-Season Generated Revenue</v>
      </c>
      <c r="J4" s="4" t="s">
        <v>151</v>
      </c>
      <c r="K4" s="4"/>
    </row>
    <row r="5" spans="1:12" ht="15" thickBot="1">
      <c r="B5" s="130"/>
      <c r="C5" s="130" t="str">
        <f>$A$1</f>
        <v>13A</v>
      </c>
      <c r="E5" s="130" t="str">
        <f>$A$1</f>
        <v>13A</v>
      </c>
      <c r="G5" s="130" t="str">
        <f>$A$1</f>
        <v>13A</v>
      </c>
      <c r="J5" s="173" t="s">
        <v>153</v>
      </c>
      <c r="K5" s="174">
        <f>$C$40</f>
        <v>0</v>
      </c>
    </row>
    <row r="6" spans="1:12" ht="15" thickBot="1">
      <c r="B6" s="243" t="s">
        <v>36</v>
      </c>
      <c r="C6" s="126"/>
      <c r="D6" s="32"/>
      <c r="E6" s="126"/>
      <c r="F6" s="32"/>
      <c r="G6" s="175"/>
      <c r="J6" s="176" t="s">
        <v>154</v>
      </c>
      <c r="K6" s="174">
        <f>$E$40</f>
        <v>0</v>
      </c>
    </row>
    <row r="7" spans="1:12" ht="15" thickBot="1">
      <c r="B7" s="64" t="s">
        <v>37</v>
      </c>
      <c r="C7" s="131"/>
      <c r="E7" s="177"/>
      <c r="G7" s="177"/>
      <c r="J7" s="180" t="s">
        <v>155</v>
      </c>
      <c r="K7" s="174">
        <f>$G$40</f>
        <v>0</v>
      </c>
    </row>
    <row r="8" spans="1:12" ht="15" thickBot="1">
      <c r="B8" s="64" t="s">
        <v>39</v>
      </c>
      <c r="C8" s="131"/>
      <c r="E8" s="131"/>
      <c r="G8" s="177"/>
      <c r="J8" s="4" t="s">
        <v>156</v>
      </c>
      <c r="K8" s="182">
        <f>SUM(K5:K7)</f>
        <v>0</v>
      </c>
    </row>
    <row r="9" spans="1:12" ht="15" thickBot="1">
      <c r="A9" s="117"/>
      <c r="B9" s="64" t="s">
        <v>41</v>
      </c>
      <c r="C9" s="177"/>
      <c r="E9" s="131"/>
      <c r="G9" s="177"/>
    </row>
    <row r="10" spans="1:12" ht="15" thickBot="1">
      <c r="A10" s="117"/>
      <c r="B10" s="64" t="s">
        <v>43</v>
      </c>
      <c r="C10" s="131"/>
      <c r="E10" s="131"/>
      <c r="G10" s="131"/>
    </row>
    <row r="11" spans="1:12" ht="15" thickBot="1">
      <c r="A11" s="117"/>
      <c r="B11" s="64" t="s">
        <v>44</v>
      </c>
      <c r="C11" s="177"/>
      <c r="E11" s="131"/>
      <c r="G11" s="177"/>
    </row>
    <row r="12" spans="1:12" ht="15" thickBot="1">
      <c r="B12" s="64" t="s">
        <v>45</v>
      </c>
      <c r="C12" s="131"/>
      <c r="E12" s="131"/>
      <c r="G12" s="131"/>
    </row>
    <row r="13" spans="1:12" ht="15" thickBot="1">
      <c r="B13" s="64" t="s">
        <v>46</v>
      </c>
      <c r="C13" s="177"/>
      <c r="E13" s="131"/>
      <c r="G13" s="177"/>
    </row>
    <row r="14" spans="1:12" ht="15" thickBot="1">
      <c r="A14" s="117"/>
      <c r="B14" s="64" t="s">
        <v>47</v>
      </c>
      <c r="C14" s="131"/>
      <c r="E14" s="177"/>
      <c r="G14" s="177"/>
    </row>
    <row r="15" spans="1:12" ht="15" thickBot="1">
      <c r="B15" s="64" t="s">
        <v>48</v>
      </c>
      <c r="C15" s="131"/>
      <c r="E15" s="131"/>
      <c r="G15" s="131"/>
    </row>
    <row r="16" spans="1:12"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7" ht="15" thickBot="1">
      <c r="B33" s="64" t="s">
        <v>66</v>
      </c>
      <c r="C33" s="131"/>
      <c r="E33" s="131"/>
      <c r="G33" s="177"/>
    </row>
    <row r="34" spans="1:7" ht="15" thickBot="1">
      <c r="B34" s="64" t="s">
        <v>67</v>
      </c>
      <c r="C34" s="131"/>
      <c r="E34" s="177"/>
      <c r="G34" s="131"/>
    </row>
    <row r="35" spans="1:7" ht="15" thickBot="1">
      <c r="B35" s="64" t="s">
        <v>68</v>
      </c>
      <c r="C35" s="131"/>
      <c r="E35" s="131"/>
      <c r="G35" s="131"/>
    </row>
    <row r="36" spans="1:7" ht="15" thickBot="1">
      <c r="B36" s="64"/>
      <c r="C36" s="131"/>
      <c r="E36" s="131"/>
      <c r="G36" s="131"/>
    </row>
    <row r="37" spans="1:7" ht="15" thickBot="1">
      <c r="A37" s="117"/>
      <c r="B37" s="69"/>
      <c r="C37" s="131"/>
      <c r="E37" s="131"/>
      <c r="G37" s="131"/>
    </row>
    <row r="38" spans="1:7" ht="15" thickBot="1">
      <c r="A38" s="117"/>
      <c r="B38" s="132" t="s">
        <v>157</v>
      </c>
      <c r="C38" s="133">
        <f>SUM(C6:C36)</f>
        <v>0</v>
      </c>
      <c r="E38" s="133">
        <f>SUM(E6:E36)</f>
        <v>0</v>
      </c>
      <c r="G38" s="133">
        <f>SUM(G6:G36)</f>
        <v>0</v>
      </c>
    </row>
    <row r="39" spans="1:7" ht="29.5" thickBot="1">
      <c r="A39" s="117"/>
      <c r="B39" s="134" t="s">
        <v>158</v>
      </c>
      <c r="C39" s="138"/>
      <c r="E39" s="138"/>
      <c r="G39" s="131"/>
    </row>
    <row r="40" spans="1:7" ht="15" thickBot="1">
      <c r="B40" s="161" t="s">
        <v>159</v>
      </c>
      <c r="C40" s="174">
        <f>C38+C39</f>
        <v>0</v>
      </c>
      <c r="E40" s="174">
        <f>E38+E39</f>
        <v>0</v>
      </c>
      <c r="G40" s="178">
        <f>G38+G39</f>
        <v>0</v>
      </c>
    </row>
  </sheetData>
  <sheetProtection formatCells="0" formatColumns="0" formatRows="0"/>
  <mergeCells count="1">
    <mergeCell ref="D1:K1"/>
  </mergeCells>
  <conditionalFormatting sqref="C1">
    <cfRule type="cellIs" dxfId="45" priority="30" stopIfTrue="1" operator="notEqual">
      <formula>$K$8</formula>
    </cfRule>
  </conditionalFormatting>
  <hyperlinks>
    <hyperlink ref="B1" location="'TOTALS rev &amp; exp categories'!B17" display="'TOTALS rev &amp; exp categories'!B17" xr:uid="{F029912A-4838-40B3-8853-DA18D7568EFC}"/>
  </hyperlinks>
  <printOptions gridLines="1"/>
  <pageMargins left="0.5" right="0.5" top="0.5" bottom="0.5" header="0.25" footer="0.25"/>
  <pageSetup scale="77" orientation="portrait" r:id="rId1"/>
  <headerFooter alignWithMargins="0">
    <oddFooter>&amp;L&amp;8File: &amp;Z&amp;F
Sheet: &amp;A&amp;R&amp;8&amp;P of &amp;N</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rgb="FFFF5050"/>
    <pageSetUpPr fitToPage="1"/>
  </sheetPr>
  <dimension ref="A1:L40"/>
  <sheetViews>
    <sheetView workbookViewId="0">
      <selection sqref="A1:XFD1"/>
    </sheetView>
  </sheetViews>
  <sheetFormatPr defaultColWidth="8.6328125" defaultRowHeight="14.5"/>
  <cols>
    <col min="1" max="1" width="3.90625" style="3"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111.65" customHeight="1">
      <c r="A1" s="285">
        <f>'TOTALS rev &amp; exp categories'!A21</f>
        <v>14</v>
      </c>
      <c r="B1" s="286" t="str">
        <f>'TOTALS rev &amp; exp categories'!B21</f>
        <v>Program, Novelty, Parking and Concession Sales</v>
      </c>
      <c r="C1" s="298">
        <f>'TOTALS rev &amp; exp categories'!C21</f>
        <v>0</v>
      </c>
      <c r="D1" s="324" t="str">
        <f>'TOTALS rev &amp; exp categories'!D21</f>
        <v>Input revenues from:                                                                                                                       
• Game Programs.
• Novelties.
• Food and Concessions.
• Parking.
Advertising should be included in Category 15.</v>
      </c>
      <c r="E1" s="324"/>
      <c r="F1" s="324"/>
      <c r="G1" s="324"/>
      <c r="H1" s="324"/>
      <c r="I1" s="324"/>
      <c r="J1" s="324"/>
      <c r="K1" s="324"/>
      <c r="L1" s="309"/>
    </row>
    <row r="2" spans="1:12" ht="15" thickBot="1"/>
    <row r="3" spans="1:12" ht="29.5" thickBot="1">
      <c r="C3" s="126" t="s">
        <v>32</v>
      </c>
      <c r="E3" s="126" t="s">
        <v>33</v>
      </c>
      <c r="G3" s="126" t="s">
        <v>150</v>
      </c>
    </row>
    <row r="4" spans="1:12" ht="58.5" thickBot="1">
      <c r="B4" s="129" t="s">
        <v>152</v>
      </c>
      <c r="C4" s="175" t="str">
        <f>$B$1</f>
        <v>Program, Novelty, Parking and Concession Sales</v>
      </c>
      <c r="E4" s="175" t="str">
        <f>$B$1</f>
        <v>Program, Novelty, Parking and Concession Sales</v>
      </c>
      <c r="G4" s="129" t="str">
        <f>$B$1</f>
        <v>Program, Novelty, Parking and Concession Sales</v>
      </c>
      <c r="J4" s="4" t="s">
        <v>151</v>
      </c>
      <c r="K4" s="4"/>
    </row>
    <row r="5" spans="1:12" ht="15" thickBot="1">
      <c r="B5" s="130"/>
      <c r="C5" s="130">
        <f>$A$1</f>
        <v>14</v>
      </c>
      <c r="E5" s="130">
        <f>$A$1</f>
        <v>14</v>
      </c>
      <c r="G5" s="130">
        <f>$A$1</f>
        <v>14</v>
      </c>
      <c r="J5" s="173" t="s">
        <v>153</v>
      </c>
      <c r="K5" s="174">
        <f>$C$40</f>
        <v>0</v>
      </c>
    </row>
    <row r="6" spans="1:12" ht="15" thickBot="1">
      <c r="B6" s="243" t="s">
        <v>36</v>
      </c>
      <c r="C6" s="126"/>
      <c r="D6" s="32"/>
      <c r="E6" s="126"/>
      <c r="F6" s="32"/>
      <c r="G6" s="175"/>
      <c r="J6" s="176" t="s">
        <v>154</v>
      </c>
      <c r="K6" s="174">
        <f>$E$40</f>
        <v>0</v>
      </c>
    </row>
    <row r="7" spans="1:12" ht="15" thickBot="1">
      <c r="B7" s="64" t="s">
        <v>37</v>
      </c>
      <c r="C7" s="131"/>
      <c r="E7" s="177"/>
      <c r="G7" s="177"/>
      <c r="J7" s="180" t="s">
        <v>155</v>
      </c>
      <c r="K7" s="174">
        <f>$G$40</f>
        <v>0</v>
      </c>
    </row>
    <row r="8" spans="1:12" ht="15" thickBot="1">
      <c r="B8" s="64" t="s">
        <v>39</v>
      </c>
      <c r="C8" s="131"/>
      <c r="E8" s="131"/>
      <c r="G8" s="177"/>
      <c r="J8" s="4" t="s">
        <v>156</v>
      </c>
      <c r="K8" s="182">
        <f>SUM(K5:K7)</f>
        <v>0</v>
      </c>
    </row>
    <row r="9" spans="1:12" ht="15" thickBot="1">
      <c r="A9" s="117"/>
      <c r="B9" s="64" t="s">
        <v>41</v>
      </c>
      <c r="C9" s="177"/>
      <c r="E9" s="131"/>
      <c r="G9" s="177"/>
    </row>
    <row r="10" spans="1:12" ht="15" thickBot="1">
      <c r="A10" s="117"/>
      <c r="B10" s="64" t="s">
        <v>43</v>
      </c>
      <c r="C10" s="131"/>
      <c r="E10" s="131"/>
      <c r="G10" s="131"/>
    </row>
    <row r="11" spans="1:12" ht="15" thickBot="1">
      <c r="A11" s="117"/>
      <c r="B11" s="64" t="s">
        <v>44</v>
      </c>
      <c r="C11" s="177"/>
      <c r="E11" s="131"/>
      <c r="G11" s="177"/>
    </row>
    <row r="12" spans="1:12" ht="15" thickBot="1">
      <c r="B12" s="64" t="s">
        <v>45</v>
      </c>
      <c r="C12" s="131"/>
      <c r="E12" s="131"/>
      <c r="G12" s="131"/>
    </row>
    <row r="13" spans="1:12" ht="15" thickBot="1">
      <c r="B13" s="64" t="s">
        <v>46</v>
      </c>
      <c r="C13" s="177"/>
      <c r="E13" s="131"/>
      <c r="G13" s="177"/>
    </row>
    <row r="14" spans="1:12" ht="15" thickBot="1">
      <c r="A14" s="117"/>
      <c r="B14" s="64" t="s">
        <v>47</v>
      </c>
      <c r="C14" s="131"/>
      <c r="E14" s="177"/>
      <c r="G14" s="177"/>
    </row>
    <row r="15" spans="1:12" ht="15" thickBot="1">
      <c r="B15" s="64" t="s">
        <v>48</v>
      </c>
      <c r="C15" s="131"/>
      <c r="E15" s="131"/>
      <c r="G15" s="131"/>
    </row>
    <row r="16" spans="1:12"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7" ht="15" thickBot="1">
      <c r="B33" s="64" t="s">
        <v>66</v>
      </c>
      <c r="C33" s="131"/>
      <c r="E33" s="131"/>
      <c r="G33" s="177"/>
    </row>
    <row r="34" spans="1:7" ht="15" thickBot="1">
      <c r="B34" s="64" t="s">
        <v>67</v>
      </c>
      <c r="C34" s="131"/>
      <c r="E34" s="177"/>
      <c r="G34" s="131"/>
    </row>
    <row r="35" spans="1:7" ht="15" thickBot="1">
      <c r="B35" s="64" t="s">
        <v>68</v>
      </c>
      <c r="C35" s="131"/>
      <c r="E35" s="131"/>
      <c r="G35" s="131"/>
    </row>
    <row r="36" spans="1:7" ht="15" thickBot="1">
      <c r="B36" s="64"/>
      <c r="C36" s="131"/>
      <c r="E36" s="131"/>
      <c r="G36" s="131"/>
    </row>
    <row r="37" spans="1:7" ht="15" thickBot="1">
      <c r="A37" s="117"/>
      <c r="B37" s="69"/>
      <c r="C37" s="131"/>
      <c r="E37" s="131"/>
      <c r="G37" s="131"/>
    </row>
    <row r="38" spans="1:7" ht="15" thickBot="1">
      <c r="A38" s="117"/>
      <c r="B38" s="132" t="s">
        <v>157</v>
      </c>
      <c r="C38" s="133">
        <f>SUM(C6:C36)</f>
        <v>0</v>
      </c>
      <c r="E38" s="133">
        <f>SUM(E6:E36)</f>
        <v>0</v>
      </c>
      <c r="G38" s="133">
        <f>SUM(G6:G36)</f>
        <v>0</v>
      </c>
    </row>
    <row r="39" spans="1:7" ht="29.5" thickBot="1">
      <c r="A39" s="117"/>
      <c r="B39" s="134" t="s">
        <v>158</v>
      </c>
      <c r="C39" s="138"/>
      <c r="E39" s="138"/>
      <c r="G39" s="131"/>
    </row>
    <row r="40" spans="1:7" ht="15" thickBot="1">
      <c r="B40" s="161" t="s">
        <v>159</v>
      </c>
      <c r="C40" s="174">
        <f>C38+C39</f>
        <v>0</v>
      </c>
      <c r="E40" s="174">
        <f>E38+E39</f>
        <v>0</v>
      </c>
      <c r="G40" s="178">
        <f>G38+G39</f>
        <v>0</v>
      </c>
    </row>
  </sheetData>
  <sheetProtection formatCells="0" formatColumns="0" formatRows="0"/>
  <customSheetViews>
    <customSheetView guid="{5556DC96-D068-44A2-945F-92CF014D11AC}" fitToPage="1">
      <selection activeCell="I8" sqref="I8"/>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44" priority="31" stopIfTrue="1" operator="notEqual">
      <formula>$K$8</formula>
    </cfRule>
  </conditionalFormatting>
  <hyperlinks>
    <hyperlink ref="B1" location="'TOTALS rev &amp; exp categories'!B18" display="'TOTALS rev &amp; exp categories'!B18" xr:uid="{00000000-0004-0000-12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tabColor rgb="FFFF5050"/>
    <pageSetUpPr fitToPage="1"/>
  </sheetPr>
  <dimension ref="A1:L40"/>
  <sheetViews>
    <sheetView workbookViewId="0">
      <selection sqref="A1:XFD1"/>
    </sheetView>
  </sheetViews>
  <sheetFormatPr defaultColWidth="8.6328125" defaultRowHeight="14.5"/>
  <cols>
    <col min="1" max="1" width="3.90625" style="3"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162.5" customHeight="1">
      <c r="A1" s="285">
        <f>'TOTALS rev &amp; exp categories'!A22</f>
        <v>15</v>
      </c>
      <c r="B1" s="286" t="str">
        <f>'TOTALS rev &amp; exp categories'!B22</f>
        <v xml:space="preserve">Royalties, Licensing, Advertisements and Sponsorships. </v>
      </c>
      <c r="C1" s="298">
        <f>'TOTALS rev &amp; exp categories'!C22</f>
        <v>0</v>
      </c>
      <c r="D1" s="324" t="str">
        <f>'TOTALS rev &amp; exp categories'!D22</f>
        <v>Input revenues from:                                                                                                      
• Sponsorships.
• Licensing Agreements.
• Advertisement.
• Royalties.
• In-kind products and services as part of sponsorship agreement.
An allocation may be necessary to distinguish revenues generated by athletics versus the university if payments are combined.</v>
      </c>
      <c r="E1" s="324"/>
      <c r="F1" s="324"/>
      <c r="G1" s="324"/>
      <c r="H1" s="324"/>
      <c r="I1" s="324"/>
      <c r="J1" s="324"/>
      <c r="K1" s="324"/>
      <c r="L1" s="309"/>
    </row>
    <row r="2" spans="1:12" ht="15" thickBot="1"/>
    <row r="3" spans="1:12" ht="29.5" thickBot="1">
      <c r="C3" s="126" t="s">
        <v>32</v>
      </c>
      <c r="E3" s="126" t="s">
        <v>33</v>
      </c>
      <c r="G3" s="126" t="s">
        <v>150</v>
      </c>
    </row>
    <row r="4" spans="1:12" ht="82.5" customHeight="1" thickBot="1">
      <c r="B4" s="129" t="s">
        <v>152</v>
      </c>
      <c r="C4" s="175" t="str">
        <f>$B$1</f>
        <v xml:space="preserve">Royalties, Licensing, Advertisements and Sponsorships. </v>
      </c>
      <c r="E4" s="175" t="str">
        <f>$B$1</f>
        <v xml:space="preserve">Royalties, Licensing, Advertisements and Sponsorships. </v>
      </c>
      <c r="G4" s="129" t="str">
        <f>$B$1</f>
        <v xml:space="preserve">Royalties, Licensing, Advertisements and Sponsorships. </v>
      </c>
      <c r="J4" s="4" t="s">
        <v>151</v>
      </c>
      <c r="K4" s="4"/>
    </row>
    <row r="5" spans="1:12" ht="15" thickBot="1">
      <c r="B5" s="130"/>
      <c r="C5" s="130">
        <f>$A$1</f>
        <v>15</v>
      </c>
      <c r="E5" s="130">
        <f>$A$1</f>
        <v>15</v>
      </c>
      <c r="G5" s="130">
        <f>$A$1</f>
        <v>15</v>
      </c>
      <c r="J5" s="173" t="s">
        <v>153</v>
      </c>
      <c r="K5" s="174">
        <f>$C$40</f>
        <v>0</v>
      </c>
    </row>
    <row r="6" spans="1:12" ht="15" thickBot="1">
      <c r="B6" s="243" t="s">
        <v>36</v>
      </c>
      <c r="C6" s="126"/>
      <c r="D6" s="32"/>
      <c r="E6" s="126"/>
      <c r="F6" s="32"/>
      <c r="G6" s="175"/>
      <c r="J6" s="176" t="s">
        <v>154</v>
      </c>
      <c r="K6" s="174">
        <f>$E$40</f>
        <v>0</v>
      </c>
    </row>
    <row r="7" spans="1:12" ht="15" thickBot="1">
      <c r="B7" s="64" t="s">
        <v>37</v>
      </c>
      <c r="C7" s="131"/>
      <c r="E7" s="177"/>
      <c r="G7" s="177"/>
      <c r="J7" s="180" t="s">
        <v>155</v>
      </c>
      <c r="K7" s="174">
        <f>$G$40</f>
        <v>0</v>
      </c>
    </row>
    <row r="8" spans="1:12" ht="15" thickBot="1">
      <c r="B8" s="64" t="s">
        <v>39</v>
      </c>
      <c r="C8" s="131"/>
      <c r="E8" s="131"/>
      <c r="G8" s="177"/>
      <c r="J8" s="4" t="s">
        <v>156</v>
      </c>
      <c r="K8" s="182">
        <f>SUM(K5:K7)</f>
        <v>0</v>
      </c>
    </row>
    <row r="9" spans="1:12" ht="15" thickBot="1">
      <c r="A9" s="117"/>
      <c r="B9" s="64" t="s">
        <v>41</v>
      </c>
      <c r="C9" s="177"/>
      <c r="E9" s="131"/>
      <c r="G9" s="177"/>
    </row>
    <row r="10" spans="1:12" ht="15" thickBot="1">
      <c r="A10" s="117"/>
      <c r="B10" s="64" t="s">
        <v>43</v>
      </c>
      <c r="C10" s="131"/>
      <c r="E10" s="131"/>
      <c r="G10" s="131"/>
    </row>
    <row r="11" spans="1:12" ht="15" thickBot="1">
      <c r="A11" s="117"/>
      <c r="B11" s="64" t="s">
        <v>44</v>
      </c>
      <c r="C11" s="177"/>
      <c r="E11" s="131"/>
      <c r="G11" s="177"/>
    </row>
    <row r="12" spans="1:12" ht="15" thickBot="1">
      <c r="B12" s="64" t="s">
        <v>45</v>
      </c>
      <c r="C12" s="131"/>
      <c r="E12" s="131"/>
      <c r="G12" s="131"/>
    </row>
    <row r="13" spans="1:12" ht="15" thickBot="1">
      <c r="B13" s="64" t="s">
        <v>46</v>
      </c>
      <c r="C13" s="177"/>
      <c r="E13" s="131"/>
      <c r="G13" s="177"/>
    </row>
    <row r="14" spans="1:12" ht="15" thickBot="1">
      <c r="A14" s="117"/>
      <c r="B14" s="64" t="s">
        <v>47</v>
      </c>
      <c r="C14" s="131"/>
      <c r="E14" s="177"/>
      <c r="G14" s="177"/>
    </row>
    <row r="15" spans="1:12" ht="15" thickBot="1">
      <c r="B15" s="64" t="s">
        <v>48</v>
      </c>
      <c r="C15" s="131"/>
      <c r="E15" s="131"/>
      <c r="G15" s="131"/>
    </row>
    <row r="16" spans="1:12"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7" ht="15" thickBot="1">
      <c r="B33" s="64" t="s">
        <v>66</v>
      </c>
      <c r="C33" s="131"/>
      <c r="E33" s="131"/>
      <c r="G33" s="177"/>
    </row>
    <row r="34" spans="1:7" ht="15" thickBot="1">
      <c r="B34" s="64" t="s">
        <v>67</v>
      </c>
      <c r="C34" s="131"/>
      <c r="E34" s="177"/>
      <c r="G34" s="131"/>
    </row>
    <row r="35" spans="1:7" ht="15" thickBot="1">
      <c r="B35" s="64" t="s">
        <v>68</v>
      </c>
      <c r="C35" s="131"/>
      <c r="E35" s="131"/>
      <c r="G35" s="131"/>
    </row>
    <row r="36" spans="1:7" ht="15" thickBot="1">
      <c r="B36" s="64"/>
      <c r="C36" s="131"/>
      <c r="E36" s="131"/>
      <c r="G36" s="131"/>
    </row>
    <row r="37" spans="1:7" ht="15" thickBot="1">
      <c r="A37" s="117"/>
      <c r="B37" s="69"/>
      <c r="C37" s="131"/>
      <c r="E37" s="131"/>
      <c r="G37" s="131"/>
    </row>
    <row r="38" spans="1:7" ht="15" thickBot="1">
      <c r="A38" s="117"/>
      <c r="B38" s="132" t="s">
        <v>157</v>
      </c>
      <c r="C38" s="133">
        <f>SUM(C6:C36)</f>
        <v>0</v>
      </c>
      <c r="E38" s="133">
        <f>SUM(E6:E36)</f>
        <v>0</v>
      </c>
      <c r="G38" s="133">
        <f>SUM(G6:G36)</f>
        <v>0</v>
      </c>
    </row>
    <row r="39" spans="1:7" ht="29.5" thickBot="1">
      <c r="A39" s="117"/>
      <c r="B39" s="134" t="s">
        <v>158</v>
      </c>
      <c r="C39" s="138"/>
      <c r="E39" s="138"/>
      <c r="G39" s="131"/>
    </row>
    <row r="40" spans="1:7" ht="15" thickBot="1">
      <c r="B40" s="161" t="s">
        <v>159</v>
      </c>
      <c r="C40" s="174">
        <f>C38+C39</f>
        <v>0</v>
      </c>
      <c r="E40" s="174">
        <f>E38+E39</f>
        <v>0</v>
      </c>
      <c r="G40" s="178">
        <f>G38+G39</f>
        <v>0</v>
      </c>
    </row>
  </sheetData>
  <sheetProtection formatCells="0" formatColumns="0" formatRows="0"/>
  <customSheetViews>
    <customSheetView guid="{5556DC96-D068-44A2-945F-92CF014D11AC}" fitToPage="1">
      <selection activeCell="I6" sqref="I6"/>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43" priority="32" stopIfTrue="1" operator="notEqual">
      <formula>$K$8</formula>
    </cfRule>
  </conditionalFormatting>
  <hyperlinks>
    <hyperlink ref="B1" location="'TOTALS rev &amp; exp categories'!B19" display="'TOTALS rev &amp; exp categories'!B19" xr:uid="{00000000-0004-0000-13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7">
    <tabColor rgb="FFFF5050"/>
    <pageSetUpPr fitToPage="1"/>
  </sheetPr>
  <dimension ref="A1:L40"/>
  <sheetViews>
    <sheetView workbookViewId="0">
      <selection sqref="A1:XFD1"/>
    </sheetView>
  </sheetViews>
  <sheetFormatPr defaultColWidth="8.6328125" defaultRowHeight="14.5"/>
  <cols>
    <col min="1" max="1" width="3.90625" style="3"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29.4" customHeight="1">
      <c r="A1" s="285">
        <f>'TOTALS rev &amp; exp categories'!A23</f>
        <v>16</v>
      </c>
      <c r="B1" s="301" t="str">
        <f>'TOTALS rev &amp; exp categories'!B23</f>
        <v>Sports Camp Revenues.</v>
      </c>
      <c r="C1" s="298">
        <f>'TOTALS rev &amp; exp categories'!C23</f>
        <v>0</v>
      </c>
      <c r="D1" s="324" t="str">
        <f>'TOTALS rev &amp; exp categories'!D23</f>
        <v>Input amounts received by the athletics department for sports camps and clinics.</v>
      </c>
      <c r="E1" s="324"/>
      <c r="F1" s="324"/>
      <c r="G1" s="324"/>
      <c r="H1" s="324"/>
      <c r="I1" s="324"/>
      <c r="J1" s="324"/>
      <c r="K1" s="324"/>
      <c r="L1" s="309"/>
    </row>
    <row r="2" spans="1:12" ht="15" thickBot="1"/>
    <row r="3" spans="1:12" ht="29.5" thickBot="1">
      <c r="C3" s="126" t="s">
        <v>32</v>
      </c>
      <c r="E3" s="126" t="s">
        <v>33</v>
      </c>
      <c r="G3" s="126" t="s">
        <v>150</v>
      </c>
    </row>
    <row r="4" spans="1:12" ht="29.5" thickBot="1">
      <c r="B4" s="129" t="s">
        <v>152</v>
      </c>
      <c r="C4" s="175" t="str">
        <f>$B$1</f>
        <v>Sports Camp Revenues.</v>
      </c>
      <c r="E4" s="175" t="str">
        <f>$B$1</f>
        <v>Sports Camp Revenues.</v>
      </c>
      <c r="G4" s="129" t="str">
        <f>$B$1</f>
        <v>Sports Camp Revenues.</v>
      </c>
      <c r="J4" s="4" t="s">
        <v>151</v>
      </c>
    </row>
    <row r="5" spans="1:12" ht="15" thickBot="1">
      <c r="B5" s="130"/>
      <c r="C5" s="130">
        <f>$A$1</f>
        <v>16</v>
      </c>
      <c r="E5" s="130">
        <f>$A$1</f>
        <v>16</v>
      </c>
      <c r="G5" s="130">
        <f>$A$1</f>
        <v>16</v>
      </c>
      <c r="J5" s="173" t="s">
        <v>153</v>
      </c>
      <c r="K5" s="174">
        <f>$C$40</f>
        <v>0</v>
      </c>
    </row>
    <row r="6" spans="1:12" ht="15" thickBot="1">
      <c r="B6" s="243" t="s">
        <v>36</v>
      </c>
      <c r="C6" s="126"/>
      <c r="D6" s="32"/>
      <c r="E6" s="126"/>
      <c r="F6" s="32"/>
      <c r="G6" s="175"/>
      <c r="J6" s="176" t="s">
        <v>154</v>
      </c>
      <c r="K6" s="174">
        <f>$E$40</f>
        <v>0</v>
      </c>
    </row>
    <row r="7" spans="1:12" ht="15" thickBot="1">
      <c r="B7" s="64" t="s">
        <v>37</v>
      </c>
      <c r="C7" s="131"/>
      <c r="E7" s="177"/>
      <c r="G7" s="177"/>
      <c r="J7" s="180" t="s">
        <v>155</v>
      </c>
      <c r="K7" s="174">
        <f>$G$40</f>
        <v>0</v>
      </c>
    </row>
    <row r="8" spans="1:12" ht="15" thickBot="1">
      <c r="B8" s="64" t="s">
        <v>39</v>
      </c>
      <c r="C8" s="131"/>
      <c r="E8" s="131"/>
      <c r="G8" s="177"/>
      <c r="J8" s="4" t="s">
        <v>156</v>
      </c>
      <c r="K8" s="182">
        <f>SUM(K5:K7)</f>
        <v>0</v>
      </c>
    </row>
    <row r="9" spans="1:12" ht="15" thickBot="1">
      <c r="A9" s="117"/>
      <c r="B9" s="64" t="s">
        <v>41</v>
      </c>
      <c r="C9" s="177"/>
      <c r="E9" s="131"/>
      <c r="G9" s="177"/>
    </row>
    <row r="10" spans="1:12" ht="15" thickBot="1">
      <c r="A10" s="117"/>
      <c r="B10" s="64" t="s">
        <v>43</v>
      </c>
      <c r="C10" s="131"/>
      <c r="E10" s="131"/>
      <c r="G10" s="131"/>
    </row>
    <row r="11" spans="1:12" ht="15" thickBot="1">
      <c r="A11" s="117"/>
      <c r="B11" s="64" t="s">
        <v>44</v>
      </c>
      <c r="C11" s="177"/>
      <c r="E11" s="131"/>
      <c r="G11" s="177"/>
    </row>
    <row r="12" spans="1:12" ht="15" thickBot="1">
      <c r="B12" s="64" t="s">
        <v>45</v>
      </c>
      <c r="C12" s="131"/>
      <c r="E12" s="131"/>
      <c r="G12" s="131"/>
    </row>
    <row r="13" spans="1:12" ht="15" thickBot="1">
      <c r="B13" s="64" t="s">
        <v>46</v>
      </c>
      <c r="C13" s="177"/>
      <c r="E13" s="131"/>
      <c r="G13" s="177"/>
    </row>
    <row r="14" spans="1:12" ht="15" thickBot="1">
      <c r="A14" s="117"/>
      <c r="B14" s="64" t="s">
        <v>47</v>
      </c>
      <c r="C14" s="131"/>
      <c r="E14" s="177"/>
      <c r="G14" s="177"/>
    </row>
    <row r="15" spans="1:12" ht="15" thickBot="1">
      <c r="B15" s="64" t="s">
        <v>48</v>
      </c>
      <c r="C15" s="131"/>
      <c r="E15" s="131"/>
      <c r="G15" s="131"/>
    </row>
    <row r="16" spans="1:12"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7" ht="15" thickBot="1">
      <c r="B33" s="64" t="s">
        <v>66</v>
      </c>
      <c r="C33" s="131"/>
      <c r="E33" s="131"/>
      <c r="G33" s="177"/>
    </row>
    <row r="34" spans="1:7" ht="15" thickBot="1">
      <c r="B34" s="64" t="s">
        <v>67</v>
      </c>
      <c r="C34" s="131"/>
      <c r="E34" s="177"/>
      <c r="G34" s="131"/>
    </row>
    <row r="35" spans="1:7" ht="15" thickBot="1">
      <c r="B35" s="64" t="s">
        <v>68</v>
      </c>
      <c r="C35" s="131"/>
      <c r="E35" s="131"/>
      <c r="G35" s="131"/>
    </row>
    <row r="36" spans="1:7" ht="15" thickBot="1">
      <c r="B36" s="64"/>
      <c r="C36" s="131"/>
      <c r="E36" s="131"/>
      <c r="G36" s="131"/>
    </row>
    <row r="37" spans="1:7" ht="15" thickBot="1">
      <c r="A37" s="117"/>
      <c r="B37" s="69"/>
      <c r="C37" s="131"/>
      <c r="E37" s="131"/>
      <c r="G37" s="131"/>
    </row>
    <row r="38" spans="1:7" ht="15" thickBot="1">
      <c r="A38" s="117"/>
      <c r="B38" s="132" t="s">
        <v>157</v>
      </c>
      <c r="C38" s="133">
        <f>SUM(C6:C36)</f>
        <v>0</v>
      </c>
      <c r="E38" s="133">
        <f>SUM(E6:E36)</f>
        <v>0</v>
      </c>
      <c r="G38" s="133">
        <f>SUM(G6:G36)</f>
        <v>0</v>
      </c>
    </row>
    <row r="39" spans="1:7" ht="29.5" thickBot="1">
      <c r="A39" s="117"/>
      <c r="B39" s="134" t="s">
        <v>158</v>
      </c>
      <c r="C39" s="138"/>
      <c r="E39" s="138"/>
      <c r="G39" s="131"/>
    </row>
    <row r="40" spans="1:7" ht="15" thickBot="1">
      <c r="B40" s="161" t="s">
        <v>159</v>
      </c>
      <c r="C40" s="174">
        <f>C38+C39</f>
        <v>0</v>
      </c>
      <c r="E40" s="174">
        <f>E38+E39</f>
        <v>0</v>
      </c>
      <c r="G40" s="178">
        <f>G38+G39</f>
        <v>0</v>
      </c>
    </row>
  </sheetData>
  <sheetProtection formatCells="0" formatColumns="0" formatRows="0"/>
  <customSheetViews>
    <customSheetView guid="{5556DC96-D068-44A2-945F-92CF014D11AC}" fitToPage="1">
      <selection activeCell="J14" sqref="J14"/>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42" priority="34" stopIfTrue="1" operator="notEqual">
      <formula>$K$8</formula>
    </cfRule>
  </conditionalFormatting>
  <hyperlinks>
    <hyperlink ref="B1" location="'TOTALS rev &amp; exp categories'!B20" display="'TOTALS rev &amp; exp categories'!B20" xr:uid="{00000000-0004-0000-14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8">
    <tabColor rgb="FFFF5050"/>
    <pageSetUpPr fitToPage="1"/>
  </sheetPr>
  <dimension ref="A1:L40"/>
  <sheetViews>
    <sheetView workbookViewId="0">
      <selection sqref="A1:XFD1"/>
    </sheetView>
  </sheetViews>
  <sheetFormatPr defaultColWidth="8.6328125" defaultRowHeight="14.5"/>
  <cols>
    <col min="1" max="1" width="3.90625" style="3" customWidth="1"/>
    <col min="2" max="2" width="31.54296875"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156" customHeight="1">
      <c r="A1" s="285">
        <f>'TOTALS rev &amp; exp categories'!A24</f>
        <v>17</v>
      </c>
      <c r="B1" s="286" t="str">
        <f>'TOTALS rev &amp; exp categories'!B24</f>
        <v>Athletics Restricted Endowment and Investments Income.</v>
      </c>
      <c r="C1" s="298">
        <f>'TOTALS rev &amp; exp categories'!C24</f>
        <v>0</v>
      </c>
      <c r="D1" s="324" t="str">
        <f>'TOTALS rev &amp; exp categories'!D24</f>
        <v xml:space="preserve">Please report spending policy distributions from athletics restricted endowments and investment income used for athletics operations in the reporting year.
This category only includes restricted investment and endowment income used for the operations of intercollegiate athletics; institutional allocations of income from unrestricted endowments qualify as "Direct Institutional Support" and should be reported in Category 4.
Note: Please make sure amounts reported are only up to the amount of expenses covered by the endowment for the reporting year.
</v>
      </c>
      <c r="E1" s="324"/>
      <c r="F1" s="324"/>
      <c r="G1" s="324"/>
      <c r="H1" s="324"/>
      <c r="I1" s="324"/>
      <c r="J1" s="324"/>
      <c r="K1" s="324"/>
      <c r="L1" s="309"/>
    </row>
    <row r="2" spans="1:12" ht="15" thickBot="1"/>
    <row r="3" spans="1:12" ht="29.5" thickBot="1">
      <c r="C3" s="126" t="s">
        <v>32</v>
      </c>
      <c r="E3" s="126" t="s">
        <v>33</v>
      </c>
      <c r="G3" s="126" t="s">
        <v>150</v>
      </c>
    </row>
    <row r="4" spans="1:12" ht="73" thickBot="1">
      <c r="B4" s="129" t="s">
        <v>152</v>
      </c>
      <c r="C4" s="175" t="str">
        <f>$B$1</f>
        <v>Athletics Restricted Endowment and Investments Income.</v>
      </c>
      <c r="E4" s="175" t="str">
        <f>$B$1</f>
        <v>Athletics Restricted Endowment and Investments Income.</v>
      </c>
      <c r="G4" s="129" t="str">
        <f>$B$1</f>
        <v>Athletics Restricted Endowment and Investments Income.</v>
      </c>
      <c r="J4" s="4" t="s">
        <v>151</v>
      </c>
      <c r="K4" s="4"/>
    </row>
    <row r="5" spans="1:12" ht="15" thickBot="1">
      <c r="B5" s="130"/>
      <c r="C5" s="130">
        <f>$A$1</f>
        <v>17</v>
      </c>
      <c r="E5" s="130">
        <f>$A$1</f>
        <v>17</v>
      </c>
      <c r="G5" s="130">
        <f>$A$1</f>
        <v>17</v>
      </c>
      <c r="J5" s="173" t="s">
        <v>153</v>
      </c>
      <c r="K5" s="174">
        <f>$C$40</f>
        <v>0</v>
      </c>
    </row>
    <row r="6" spans="1:12" ht="15" thickBot="1">
      <c r="B6" s="243" t="s">
        <v>36</v>
      </c>
      <c r="C6" s="126"/>
      <c r="D6" s="32"/>
      <c r="E6" s="126"/>
      <c r="F6" s="32"/>
      <c r="G6" s="175"/>
      <c r="J6" s="176" t="s">
        <v>154</v>
      </c>
      <c r="K6" s="174">
        <f>$E$40</f>
        <v>0</v>
      </c>
    </row>
    <row r="7" spans="1:12" ht="15" thickBot="1">
      <c r="B7" s="64" t="s">
        <v>37</v>
      </c>
      <c r="C7" s="131"/>
      <c r="E7" s="177"/>
      <c r="G7" s="177"/>
      <c r="J7" s="180" t="s">
        <v>155</v>
      </c>
      <c r="K7" s="174">
        <f>$G$40</f>
        <v>0</v>
      </c>
    </row>
    <row r="8" spans="1:12" ht="15" thickBot="1">
      <c r="B8" s="64" t="s">
        <v>39</v>
      </c>
      <c r="C8" s="131"/>
      <c r="E8" s="131"/>
      <c r="G8" s="177"/>
      <c r="J8" s="4" t="s">
        <v>156</v>
      </c>
      <c r="K8" s="182">
        <f>SUM(K5:K7)</f>
        <v>0</v>
      </c>
    </row>
    <row r="9" spans="1:12" ht="15" thickBot="1">
      <c r="A9" s="117"/>
      <c r="B9" s="64" t="s">
        <v>41</v>
      </c>
      <c r="C9" s="177"/>
      <c r="E9" s="131"/>
      <c r="G9" s="177"/>
    </row>
    <row r="10" spans="1:12" ht="15" thickBot="1">
      <c r="A10" s="117"/>
      <c r="B10" s="64" t="s">
        <v>43</v>
      </c>
      <c r="C10" s="131"/>
      <c r="E10" s="131"/>
      <c r="G10" s="131"/>
    </row>
    <row r="11" spans="1:12" ht="15" thickBot="1">
      <c r="A11" s="117"/>
      <c r="B11" s="64" t="s">
        <v>44</v>
      </c>
      <c r="C11" s="177"/>
      <c r="E11" s="131"/>
      <c r="G11" s="177"/>
    </row>
    <row r="12" spans="1:12" ht="15" thickBot="1">
      <c r="B12" s="64" t="s">
        <v>45</v>
      </c>
      <c r="C12" s="131"/>
      <c r="E12" s="131"/>
      <c r="G12" s="131"/>
    </row>
    <row r="13" spans="1:12" ht="15" thickBot="1">
      <c r="B13" s="64" t="s">
        <v>46</v>
      </c>
      <c r="C13" s="177"/>
      <c r="E13" s="131"/>
      <c r="G13" s="177"/>
    </row>
    <row r="14" spans="1:12" ht="15" thickBot="1">
      <c r="A14" s="117"/>
      <c r="B14" s="64" t="s">
        <v>47</v>
      </c>
      <c r="C14" s="131"/>
      <c r="E14" s="177"/>
      <c r="G14" s="177"/>
    </row>
    <row r="15" spans="1:12" ht="15" thickBot="1">
      <c r="B15" s="64" t="s">
        <v>48</v>
      </c>
      <c r="C15" s="131"/>
      <c r="E15" s="131"/>
      <c r="G15" s="131"/>
    </row>
    <row r="16" spans="1:12"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7" ht="15" thickBot="1">
      <c r="B33" s="64" t="s">
        <v>66</v>
      </c>
      <c r="C33" s="131"/>
      <c r="E33" s="131"/>
      <c r="G33" s="177"/>
    </row>
    <row r="34" spans="1:7" ht="15" thickBot="1">
      <c r="B34" s="64" t="s">
        <v>67</v>
      </c>
      <c r="C34" s="131"/>
      <c r="E34" s="177"/>
      <c r="G34" s="131"/>
    </row>
    <row r="35" spans="1:7" ht="15" thickBot="1">
      <c r="B35" s="64" t="s">
        <v>68</v>
      </c>
      <c r="C35" s="131"/>
      <c r="E35" s="131"/>
      <c r="G35" s="131"/>
    </row>
    <row r="36" spans="1:7" ht="15" thickBot="1">
      <c r="B36" s="64"/>
      <c r="C36" s="131"/>
      <c r="E36" s="131"/>
      <c r="G36" s="131"/>
    </row>
    <row r="37" spans="1:7" ht="15" thickBot="1">
      <c r="A37" s="117"/>
      <c r="B37" s="69"/>
      <c r="C37" s="131"/>
      <c r="E37" s="131"/>
      <c r="G37" s="131"/>
    </row>
    <row r="38" spans="1:7" ht="15" thickBot="1">
      <c r="A38" s="117"/>
      <c r="B38" s="132" t="s">
        <v>157</v>
      </c>
      <c r="C38" s="133">
        <f>SUM(C6:C36)</f>
        <v>0</v>
      </c>
      <c r="E38" s="133">
        <f>SUM(E6:E36)</f>
        <v>0</v>
      </c>
      <c r="G38" s="133">
        <f>SUM(G6:G36)</f>
        <v>0</v>
      </c>
    </row>
    <row r="39" spans="1:7" ht="29.5" thickBot="1">
      <c r="A39" s="117"/>
      <c r="B39" s="134" t="s">
        <v>158</v>
      </c>
      <c r="C39" s="138"/>
      <c r="E39" s="138"/>
      <c r="G39" s="131"/>
    </row>
    <row r="40" spans="1:7" ht="15" thickBot="1">
      <c r="B40" s="161" t="s">
        <v>159</v>
      </c>
      <c r="C40" s="174">
        <f>C38+C39</f>
        <v>0</v>
      </c>
      <c r="E40" s="174">
        <f>E38+E39</f>
        <v>0</v>
      </c>
      <c r="G40" s="178">
        <f>G38+G39</f>
        <v>0</v>
      </c>
    </row>
  </sheetData>
  <sheetProtection formatCells="0" formatColumns="0" formatRows="0"/>
  <customSheetViews>
    <customSheetView guid="{5556DC96-D068-44A2-945F-92CF014D11AC}" fitToPage="1">
      <selection sqref="A1:XFD1"/>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41" priority="35" stopIfTrue="1" operator="notEqual">
      <formula>$K$8</formula>
    </cfRule>
  </conditionalFormatting>
  <hyperlinks>
    <hyperlink ref="B1" location="'TOTALS rev &amp; exp categories'!B21" display="'TOTALS rev &amp; exp categories'!B21" xr:uid="{00000000-0004-0000-1500-000000000000}"/>
  </hyperlinks>
  <printOptions gridLines="1"/>
  <pageMargins left="0.5" right="0.5" top="0.5" bottom="0.5" header="0.25" footer="0.25"/>
  <pageSetup scale="74" orientation="portrait" r:id="rId2"/>
  <headerFooter alignWithMargins="0">
    <oddFooter>&amp;L&amp;8File: &amp;Z&amp;F
Sheet: &amp;A&amp;R&amp;8&amp;P of &amp;N</oddFooter>
  </headerFooter>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
    <tabColor rgb="FFFF5050"/>
    <pageSetUpPr fitToPage="1"/>
  </sheetPr>
  <dimension ref="A1:L40"/>
  <sheetViews>
    <sheetView workbookViewId="0">
      <selection sqref="A1:XFD1"/>
    </sheetView>
  </sheetViews>
  <sheetFormatPr defaultColWidth="8.6328125" defaultRowHeight="14.5"/>
  <cols>
    <col min="1" max="1" width="3.90625" style="3"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85.5" customHeight="1">
      <c r="A1" s="285">
        <f>'TOTALS rev &amp; exp categories'!A25</f>
        <v>18</v>
      </c>
      <c r="B1" s="301" t="str">
        <f>'TOTALS rev &amp; exp categories'!B25</f>
        <v>Other Operating Revenue.</v>
      </c>
      <c r="C1" s="298">
        <f>'TOTALS rev &amp; exp categories'!C25</f>
        <v>0</v>
      </c>
      <c r="D1" s="324" t="str">
        <f>'TOTALS rev &amp; exp categories'!D25</f>
        <v xml:space="preserve">Input any operating revenues received by athletics in the report year which cannot be classified into one of the stated categories.
If the figure is greater than 10% of total revenues, please report the top three activities included in this category in the comments section.
</v>
      </c>
      <c r="E1" s="324"/>
      <c r="F1" s="324"/>
      <c r="G1" s="324"/>
      <c r="H1" s="324"/>
      <c r="I1" s="324"/>
      <c r="J1" s="324"/>
      <c r="K1" s="324"/>
      <c r="L1" s="309"/>
    </row>
    <row r="2" spans="1:12" ht="15" thickBot="1"/>
    <row r="3" spans="1:12" ht="29.5" thickBot="1">
      <c r="C3" s="126" t="s">
        <v>32</v>
      </c>
      <c r="E3" s="126" t="s">
        <v>33</v>
      </c>
      <c r="G3" s="126" t="s">
        <v>150</v>
      </c>
    </row>
    <row r="4" spans="1:12" ht="29.5" thickBot="1">
      <c r="B4" s="129" t="s">
        <v>152</v>
      </c>
      <c r="C4" s="175" t="str">
        <f>$B$1</f>
        <v>Other Operating Revenue.</v>
      </c>
      <c r="E4" s="175" t="str">
        <f>$B$1</f>
        <v>Other Operating Revenue.</v>
      </c>
      <c r="G4" s="129" t="str">
        <f>$B$1</f>
        <v>Other Operating Revenue.</v>
      </c>
      <c r="J4" s="4" t="s">
        <v>151</v>
      </c>
      <c r="K4" s="4"/>
    </row>
    <row r="5" spans="1:12" ht="15" thickBot="1">
      <c r="B5" s="130"/>
      <c r="C5" s="130">
        <f>$A$1</f>
        <v>18</v>
      </c>
      <c r="E5" s="130">
        <f>$A$1</f>
        <v>18</v>
      </c>
      <c r="G5" s="130">
        <f>$A$1</f>
        <v>18</v>
      </c>
      <c r="J5" s="173" t="s">
        <v>153</v>
      </c>
      <c r="K5" s="174">
        <f>$C$40</f>
        <v>0</v>
      </c>
    </row>
    <row r="6" spans="1:12" ht="15" thickBot="1">
      <c r="B6" s="243" t="s">
        <v>36</v>
      </c>
      <c r="C6" s="126"/>
      <c r="D6" s="32"/>
      <c r="E6" s="126"/>
      <c r="F6" s="32"/>
      <c r="G6" s="175"/>
      <c r="J6" s="176" t="s">
        <v>154</v>
      </c>
      <c r="K6" s="174">
        <f>$E$40</f>
        <v>0</v>
      </c>
    </row>
    <row r="7" spans="1:12" ht="15" thickBot="1">
      <c r="B7" s="64" t="s">
        <v>37</v>
      </c>
      <c r="C7" s="131"/>
      <c r="E7" s="177"/>
      <c r="G7" s="177"/>
      <c r="J7" s="180" t="s">
        <v>155</v>
      </c>
      <c r="K7" s="174">
        <f>$G$40</f>
        <v>0</v>
      </c>
    </row>
    <row r="8" spans="1:12" ht="15" thickBot="1">
      <c r="B8" s="64" t="s">
        <v>39</v>
      </c>
      <c r="C8" s="131"/>
      <c r="E8" s="131"/>
      <c r="G8" s="177"/>
      <c r="J8" s="4" t="s">
        <v>156</v>
      </c>
      <c r="K8" s="182">
        <f>SUM(K5:K7)</f>
        <v>0</v>
      </c>
    </row>
    <row r="9" spans="1:12" ht="15" thickBot="1">
      <c r="A9" s="117"/>
      <c r="B9" s="64" t="s">
        <v>41</v>
      </c>
      <c r="C9" s="177"/>
      <c r="E9" s="131"/>
      <c r="G9" s="177"/>
    </row>
    <row r="10" spans="1:12" ht="15" thickBot="1">
      <c r="A10" s="117"/>
      <c r="B10" s="64" t="s">
        <v>43</v>
      </c>
      <c r="C10" s="131"/>
      <c r="E10" s="131"/>
      <c r="G10" s="131"/>
    </row>
    <row r="11" spans="1:12" ht="15" thickBot="1">
      <c r="A11" s="117"/>
      <c r="B11" s="64" t="s">
        <v>44</v>
      </c>
      <c r="C11" s="177"/>
      <c r="E11" s="131"/>
      <c r="G11" s="177"/>
    </row>
    <row r="12" spans="1:12" ht="15" thickBot="1">
      <c r="B12" s="64" t="s">
        <v>45</v>
      </c>
      <c r="C12" s="131"/>
      <c r="E12" s="131"/>
      <c r="G12" s="131"/>
    </row>
    <row r="13" spans="1:12" ht="15" thickBot="1">
      <c r="B13" s="64" t="s">
        <v>46</v>
      </c>
      <c r="C13" s="177"/>
      <c r="E13" s="131"/>
      <c r="G13" s="177"/>
    </row>
    <row r="14" spans="1:12" ht="15" thickBot="1">
      <c r="A14" s="117"/>
      <c r="B14" s="64" t="s">
        <v>47</v>
      </c>
      <c r="C14" s="131"/>
      <c r="E14" s="177"/>
      <c r="G14" s="177"/>
    </row>
    <row r="15" spans="1:12" ht="15" thickBot="1">
      <c r="B15" s="64" t="s">
        <v>48</v>
      </c>
      <c r="C15" s="131"/>
      <c r="E15" s="131"/>
      <c r="G15" s="131"/>
    </row>
    <row r="16" spans="1:12"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7" ht="15" thickBot="1">
      <c r="B33" s="64" t="s">
        <v>66</v>
      </c>
      <c r="C33" s="131"/>
      <c r="E33" s="131"/>
      <c r="G33" s="177"/>
    </row>
    <row r="34" spans="1:7" ht="15" thickBot="1">
      <c r="B34" s="64" t="s">
        <v>67</v>
      </c>
      <c r="C34" s="131"/>
      <c r="E34" s="177"/>
      <c r="G34" s="131"/>
    </row>
    <row r="35" spans="1:7" ht="15" thickBot="1">
      <c r="B35" s="64" t="s">
        <v>68</v>
      </c>
      <c r="C35" s="131"/>
      <c r="E35" s="131"/>
      <c r="G35" s="131"/>
    </row>
    <row r="36" spans="1:7" ht="15" thickBot="1">
      <c r="B36" s="64"/>
      <c r="C36" s="131"/>
      <c r="E36" s="131"/>
      <c r="G36" s="131"/>
    </row>
    <row r="37" spans="1:7" ht="15" thickBot="1">
      <c r="A37" s="117"/>
      <c r="B37" s="69"/>
      <c r="C37" s="131"/>
      <c r="E37" s="131"/>
      <c r="G37" s="131"/>
    </row>
    <row r="38" spans="1:7" ht="15" thickBot="1">
      <c r="A38" s="117"/>
      <c r="B38" s="132" t="s">
        <v>157</v>
      </c>
      <c r="C38" s="133">
        <f>SUM(C6:C36)</f>
        <v>0</v>
      </c>
      <c r="E38" s="133">
        <f>SUM(E6:E36)</f>
        <v>0</v>
      </c>
      <c r="G38" s="133">
        <f>SUM(G6:G36)</f>
        <v>0</v>
      </c>
    </row>
    <row r="39" spans="1:7" ht="29.5" thickBot="1">
      <c r="A39" s="117"/>
      <c r="B39" s="134" t="s">
        <v>158</v>
      </c>
      <c r="C39" s="138"/>
      <c r="E39" s="138"/>
      <c r="G39" s="131"/>
    </row>
    <row r="40" spans="1:7" ht="15" thickBot="1">
      <c r="B40" s="161" t="s">
        <v>159</v>
      </c>
      <c r="C40" s="174">
        <f>C38+C39</f>
        <v>0</v>
      </c>
      <c r="E40" s="174">
        <f>E38+E39</f>
        <v>0</v>
      </c>
      <c r="G40" s="178">
        <f>G38+G39</f>
        <v>0</v>
      </c>
    </row>
  </sheetData>
  <sheetProtection formatCells="0" formatColumns="0" formatRows="0"/>
  <customSheetViews>
    <customSheetView guid="{5556DC96-D068-44A2-945F-92CF014D11AC}" fitToPage="1">
      <selection sqref="A1:XFD1"/>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40" priority="36" stopIfTrue="1" operator="notEqual">
      <formula>$K$8</formula>
    </cfRule>
  </conditionalFormatting>
  <hyperlinks>
    <hyperlink ref="B1" location="'TOTALS rev &amp; exp categories'!B22" display="'TOTALS rev &amp; exp categories'!B22" xr:uid="{00000000-0004-0000-16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0">
    <tabColor rgb="FFFF5050"/>
    <pageSetUpPr fitToPage="1"/>
  </sheetPr>
  <dimension ref="A1:L40"/>
  <sheetViews>
    <sheetView workbookViewId="0">
      <selection sqref="A1:XFD1"/>
    </sheetView>
  </sheetViews>
  <sheetFormatPr defaultColWidth="8.6328125" defaultRowHeight="14.5"/>
  <cols>
    <col min="1" max="1" width="3.90625" style="3"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77.5" customHeight="1">
      <c r="A1" s="285">
        <f>'TOTALS rev &amp; exp categories'!A26</f>
        <v>19</v>
      </c>
      <c r="B1" s="301" t="str">
        <f>'TOTALS rev &amp; exp categories'!B26</f>
        <v>Post-Season Football
Expense Reimbursements</v>
      </c>
      <c r="C1" s="287">
        <f>'TOTALS rev &amp; exp categories'!C26</f>
        <v>0</v>
      </c>
      <c r="D1" s="324" t="str">
        <f>'TOTALS rev &amp; exp categories'!D26</f>
        <v xml:space="preserve">Input all amounts received related to participation in a post-season football bowl game, including:
• Expense reimbursements.
• Ticket sales.
• NCAA travel reimbursements.
Note: The amounts entered should not include conference tournament or championship revenues. </v>
      </c>
      <c r="E1" s="324"/>
      <c r="F1" s="324"/>
      <c r="G1" s="324"/>
      <c r="H1" s="324"/>
      <c r="I1" s="324"/>
      <c r="J1" s="324"/>
      <c r="K1" s="324"/>
      <c r="L1" s="309"/>
    </row>
    <row r="2" spans="1:12" ht="15" thickBot="1"/>
    <row r="3" spans="1:12" ht="29.5" thickBot="1">
      <c r="C3" s="126" t="s">
        <v>32</v>
      </c>
      <c r="E3" s="126" t="s">
        <v>33</v>
      </c>
      <c r="G3" s="126" t="s">
        <v>150</v>
      </c>
    </row>
    <row r="4" spans="1:12" ht="58.5" thickBot="1">
      <c r="B4" s="129" t="s">
        <v>152</v>
      </c>
      <c r="C4" s="175" t="str">
        <f>$B$1</f>
        <v>Post-Season Football
Expense Reimbursements</v>
      </c>
      <c r="E4" s="175" t="str">
        <f>$B$1</f>
        <v>Post-Season Football
Expense Reimbursements</v>
      </c>
      <c r="G4" s="129" t="str">
        <f>$B$1</f>
        <v>Post-Season Football
Expense Reimbursements</v>
      </c>
      <c r="J4" s="4" t="s">
        <v>151</v>
      </c>
      <c r="K4" s="4"/>
    </row>
    <row r="5" spans="1:12" ht="15" thickBot="1">
      <c r="B5" s="130"/>
      <c r="C5" s="130">
        <f>$A$1</f>
        <v>19</v>
      </c>
      <c r="E5" s="130">
        <f>$A$1</f>
        <v>19</v>
      </c>
      <c r="G5" s="130">
        <f>$A$1</f>
        <v>19</v>
      </c>
      <c r="J5" s="173" t="s">
        <v>153</v>
      </c>
      <c r="K5" s="178">
        <f>C40</f>
        <v>0</v>
      </c>
    </row>
    <row r="6" spans="1:12" ht="15" thickBot="1">
      <c r="B6" s="243" t="s">
        <v>36</v>
      </c>
      <c r="C6" s="126"/>
      <c r="D6" s="32"/>
      <c r="E6" s="126"/>
      <c r="F6" s="32"/>
      <c r="G6" s="175"/>
      <c r="J6" s="179" t="s">
        <v>154</v>
      </c>
      <c r="K6" s="178">
        <f>E40</f>
        <v>0</v>
      </c>
    </row>
    <row r="7" spans="1:12" ht="15" thickBot="1">
      <c r="A7" s="117"/>
      <c r="B7" s="64" t="s">
        <v>37</v>
      </c>
      <c r="C7" s="131"/>
      <c r="E7" s="177"/>
      <c r="G7" s="177"/>
      <c r="J7" s="181" t="s">
        <v>155</v>
      </c>
      <c r="K7" s="178">
        <f>G40</f>
        <v>0</v>
      </c>
    </row>
    <row r="8" spans="1:12" ht="15" thickBot="1">
      <c r="B8" s="64" t="s">
        <v>39</v>
      </c>
      <c r="C8" s="131"/>
      <c r="E8" s="131"/>
      <c r="G8" s="177"/>
      <c r="J8" s="4" t="s">
        <v>156</v>
      </c>
      <c r="K8" s="183">
        <f>SUM(K5:K7)</f>
        <v>0</v>
      </c>
    </row>
    <row r="9" spans="1:12" ht="15" thickBot="1">
      <c r="B9" s="64" t="s">
        <v>41</v>
      </c>
      <c r="C9" s="177"/>
      <c r="E9" s="131"/>
      <c r="G9" s="177"/>
    </row>
    <row r="10" spans="1:12" ht="15" thickBot="1">
      <c r="A10" s="117"/>
      <c r="B10" s="64" t="s">
        <v>43</v>
      </c>
      <c r="C10" s="131"/>
      <c r="E10" s="131"/>
      <c r="G10" s="131"/>
    </row>
    <row r="11" spans="1:12" ht="15" thickBot="1">
      <c r="B11" s="64" t="s">
        <v>44</v>
      </c>
      <c r="C11" s="177"/>
      <c r="E11" s="131"/>
      <c r="G11" s="177"/>
    </row>
    <row r="12" spans="1:12" ht="15" thickBot="1">
      <c r="B12" s="64" t="s">
        <v>45</v>
      </c>
      <c r="C12" s="131"/>
      <c r="E12" s="131"/>
      <c r="G12" s="131"/>
    </row>
    <row r="13" spans="1:12" ht="15" thickBot="1">
      <c r="B13" s="64" t="s">
        <v>46</v>
      </c>
      <c r="C13" s="177"/>
      <c r="E13" s="131"/>
      <c r="G13" s="177"/>
    </row>
    <row r="14" spans="1:12" ht="15" thickBot="1">
      <c r="B14" s="64" t="s">
        <v>47</v>
      </c>
      <c r="C14" s="131"/>
      <c r="E14" s="177"/>
      <c r="G14" s="177"/>
    </row>
    <row r="15" spans="1:12" ht="15" thickBot="1">
      <c r="B15" s="64" t="s">
        <v>48</v>
      </c>
      <c r="C15" s="131"/>
      <c r="E15" s="131"/>
      <c r="G15" s="131"/>
    </row>
    <row r="16" spans="1:12"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7" ht="15" thickBot="1">
      <c r="B33" s="64" t="s">
        <v>66</v>
      </c>
      <c r="C33" s="131"/>
      <c r="E33" s="131"/>
      <c r="G33" s="177"/>
    </row>
    <row r="34" spans="1:7" ht="15" thickBot="1">
      <c r="B34" s="64" t="s">
        <v>67</v>
      </c>
      <c r="C34" s="131"/>
      <c r="E34" s="177"/>
      <c r="G34" s="131"/>
    </row>
    <row r="35" spans="1:7" ht="15" thickBot="1">
      <c r="B35" s="64" t="s">
        <v>68</v>
      </c>
      <c r="C35" s="131"/>
      <c r="E35" s="131"/>
      <c r="G35" s="131"/>
    </row>
    <row r="36" spans="1:7" ht="15" thickBot="1">
      <c r="B36" s="64"/>
      <c r="C36" s="131"/>
      <c r="E36" s="131"/>
      <c r="G36" s="131"/>
    </row>
    <row r="37" spans="1:7" ht="15" thickBot="1">
      <c r="A37" s="117"/>
      <c r="B37" s="69"/>
      <c r="C37" s="131"/>
      <c r="E37" s="131"/>
      <c r="G37" s="131"/>
    </row>
    <row r="38" spans="1:7" ht="15" thickBot="1">
      <c r="A38" s="117"/>
      <c r="B38" s="132" t="s">
        <v>157</v>
      </c>
      <c r="C38" s="133">
        <f>SUM(C6:C36)</f>
        <v>0</v>
      </c>
      <c r="E38" s="133">
        <f>SUM(E6:E36)</f>
        <v>0</v>
      </c>
      <c r="G38" s="133">
        <f>SUM(G6:G36)</f>
        <v>0</v>
      </c>
    </row>
    <row r="39" spans="1:7" ht="29.5" thickBot="1">
      <c r="A39" s="117"/>
      <c r="B39" s="134" t="s">
        <v>158</v>
      </c>
      <c r="C39" s="138"/>
      <c r="E39" s="138"/>
      <c r="G39" s="131"/>
    </row>
    <row r="40" spans="1:7" ht="15" thickBot="1">
      <c r="B40" s="161" t="s">
        <v>159</v>
      </c>
      <c r="C40" s="174">
        <f>C38+C39</f>
        <v>0</v>
      </c>
      <c r="E40" s="174">
        <f>E38+E39</f>
        <v>0</v>
      </c>
      <c r="G40" s="178">
        <f>G38+G39</f>
        <v>0</v>
      </c>
    </row>
  </sheetData>
  <sheetProtection formatCells="0" formatColumns="0" formatRows="0"/>
  <customSheetViews>
    <customSheetView guid="{5556DC96-D068-44A2-945F-92CF014D11AC}" fitToPage="1">
      <selection activeCell="K15" sqref="K15"/>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39" priority="37" stopIfTrue="1" operator="notEqual">
      <formula>$K$8</formula>
    </cfRule>
  </conditionalFormatting>
  <hyperlinks>
    <hyperlink ref="B1" location="'TOTALS rev &amp; exp categories'!B23" display="'TOTALS rev &amp; exp categories'!B23" xr:uid="{00000000-0004-0000-17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5">
    <tabColor theme="6" tint="0.39997558519241921"/>
    <pageSetUpPr fitToPage="1"/>
  </sheetPr>
  <dimension ref="A1:M51"/>
  <sheetViews>
    <sheetView workbookViewId="0">
      <selection sqref="A1:XFD1"/>
    </sheetView>
  </sheetViews>
  <sheetFormatPr defaultColWidth="8.6328125" defaultRowHeight="14.5"/>
  <cols>
    <col min="1" max="1" width="4" style="3" bestFit="1" customWidth="1"/>
    <col min="2" max="2" width="23" style="3" customWidth="1"/>
    <col min="3" max="3" width="12.453125" style="3" customWidth="1"/>
    <col min="4" max="4" width="11.08984375" style="3" customWidth="1"/>
    <col min="5" max="5" width="9.453125" style="3" bestFit="1" customWidth="1"/>
    <col min="6" max="6" width="2.08984375" style="3" customWidth="1"/>
    <col min="7" max="7" width="12.453125" style="3" customWidth="1"/>
    <col min="8" max="8" width="11.08984375" style="3" customWidth="1"/>
    <col min="9" max="9" width="9.453125" style="3" bestFit="1" customWidth="1"/>
    <col min="10" max="10" width="2.08984375" style="3" customWidth="1"/>
    <col min="11" max="11" width="12.08984375" style="3" customWidth="1"/>
    <col min="12" max="12" width="11.08984375" style="3" customWidth="1"/>
    <col min="13" max="16384" width="8.6328125" style="3"/>
  </cols>
  <sheetData>
    <row r="1" spans="1:13" s="222" customFormat="1" ht="356" customHeight="1">
      <c r="A1" s="285">
        <f>'TOTALS rev &amp; exp categories'!A30</f>
        <v>20</v>
      </c>
      <c r="B1" s="302" t="str">
        <f>'TOTALS rev &amp; exp categories'!B30</f>
        <v>Athletic Student Aid.</v>
      </c>
      <c r="C1" s="303">
        <f>'TOTALS rev &amp; exp categories'!C30</f>
        <v>0</v>
      </c>
      <c r="D1" s="329" t="str">
        <f>'TOTALS rev &amp; exp categories'!D30</f>
        <v>Input the total dollar amount of athletic student-aid for the reporting year including: 
• Summer school.
• Tuition discounts and waivers (unless it is a discount or waiver available to the general student body).
• Aid given to student-athletes who are inactive (medical reasons) or no longer eligible (exhausted eligibility).
• Other expenses related to attendance (e.g. stipend).
Note: Division I Grants-in-aid equivalencies are calculated by using the revenue distribution equivalencies by sport and in aggregate. (Athletic grant amount divided by the full grant amount).
Other expenses related to attendance (also known as cost of attendance) should not be included in the grants-in-aid revenue distribution equivalencies. Only tuition, fees, living expenses and course related books are countable for grants-in-aid revenue distribution per Bylaw 20.02.10.
Athletics aid awarded to non-athletes (student managers, graduate assistants, trainers) should be reported as Expenses Not Related to Specific Teams. It is permissible to report only dollars in the Expenses Not Related to Specific Teams row as long as you have reported non- zero entries for Equivalencies, Number of Students, and Dollars (all 3 required for at least one sport).
Note: Pell grants are provided by the government, not the institution or athletics department, and therefore should be excluded from reporting in this category.
Note: This information can be managed within the NCAA's Compliance Assistant software. The equivalencies entered into compliance assistance will automatically populate to the athletic student aid section within the NCAA Financial Reporting System when the CA import feature is selected.</v>
      </c>
      <c r="E1" s="330"/>
      <c r="F1" s="330"/>
      <c r="G1" s="330"/>
      <c r="H1" s="330"/>
      <c r="I1" s="330"/>
      <c r="J1" s="330"/>
      <c r="K1" s="330"/>
      <c r="L1" s="330"/>
      <c r="M1" s="331"/>
    </row>
    <row r="2" spans="1:13" ht="15" thickBot="1"/>
    <row r="3" spans="1:13" ht="13.5" customHeight="1" thickBot="1">
      <c r="C3" s="332" t="s">
        <v>160</v>
      </c>
      <c r="D3" s="333"/>
      <c r="E3" s="334"/>
      <c r="G3" s="185"/>
      <c r="H3" s="171" t="s">
        <v>161</v>
      </c>
      <c r="I3" s="186"/>
      <c r="K3" s="326" t="s">
        <v>150</v>
      </c>
      <c r="L3" s="327"/>
      <c r="M3" s="328"/>
    </row>
    <row r="4" spans="1:13" ht="15" thickBot="1">
      <c r="C4" s="332" t="s">
        <v>162</v>
      </c>
      <c r="D4" s="333"/>
      <c r="E4" s="334"/>
      <c r="G4" s="332" t="s">
        <v>162</v>
      </c>
      <c r="H4" s="333"/>
      <c r="I4" s="334"/>
      <c r="K4" s="187" t="s">
        <v>162</v>
      </c>
      <c r="L4" s="188"/>
      <c r="M4" s="188"/>
    </row>
    <row r="5" spans="1:13" ht="58">
      <c r="B5" s="94" t="s">
        <v>31</v>
      </c>
      <c r="C5" s="95" t="str">
        <f>"Equivalencies Awarded in   " &amp;('School Information'!$G$3)</f>
        <v>Equivalencies Awarded in   2024-25</v>
      </c>
      <c r="D5" s="97" t="s">
        <v>163</v>
      </c>
      <c r="E5" s="189" t="s">
        <v>164</v>
      </c>
      <c r="G5" s="95" t="str">
        <f>"Equivalencies Awarded in   " &amp;('School Information'!$G$3)</f>
        <v>Equivalencies Awarded in   2024-25</v>
      </c>
      <c r="H5" s="97" t="s">
        <v>163</v>
      </c>
      <c r="I5" s="189" t="s">
        <v>164</v>
      </c>
      <c r="K5" s="95" t="str">
        <f>"Equivalencies Awarded in   " &amp;('School Information'!$G$3)</f>
        <v>Equivalencies Awarded in   2024-25</v>
      </c>
      <c r="L5" s="97" t="s">
        <v>163</v>
      </c>
      <c r="M5" s="129" t="s">
        <v>164</v>
      </c>
    </row>
    <row r="6" spans="1:13" ht="15" thickBot="1">
      <c r="B6" s="162"/>
      <c r="C6" s="147"/>
      <c r="D6" s="190"/>
      <c r="E6" s="191">
        <f>$A$1</f>
        <v>20</v>
      </c>
      <c r="G6" s="147"/>
      <c r="H6" s="190"/>
      <c r="I6" s="191">
        <f>$A$1</f>
        <v>20</v>
      </c>
      <c r="K6" s="147"/>
      <c r="L6" s="190"/>
      <c r="M6" s="130">
        <f>$A$1</f>
        <v>20</v>
      </c>
    </row>
    <row r="7" spans="1:13" ht="15" thickBot="1">
      <c r="B7" s="243" t="s">
        <v>36</v>
      </c>
      <c r="C7" s="163"/>
      <c r="D7" s="164"/>
      <c r="E7" s="165"/>
      <c r="G7" s="244"/>
      <c r="H7" s="245"/>
      <c r="I7" s="194"/>
      <c r="K7" s="244"/>
      <c r="L7" s="245"/>
      <c r="M7" s="194"/>
    </row>
    <row r="8" spans="1:13" ht="15" thickBot="1">
      <c r="A8" s="117"/>
      <c r="B8" s="33" t="s">
        <v>37</v>
      </c>
      <c r="C8" s="163"/>
      <c r="D8" s="164"/>
      <c r="E8" s="165"/>
      <c r="G8" s="220"/>
      <c r="H8" s="233"/>
      <c r="I8" s="194"/>
      <c r="K8" s="220"/>
      <c r="L8" s="233"/>
      <c r="M8" s="194"/>
    </row>
    <row r="9" spans="1:13" ht="15" thickBot="1">
      <c r="B9" s="33" t="s">
        <v>39</v>
      </c>
      <c r="C9" s="163"/>
      <c r="D9" s="164"/>
      <c r="E9" s="165"/>
      <c r="G9" s="163"/>
      <c r="H9" s="164"/>
      <c r="I9" s="165"/>
      <c r="K9" s="195"/>
      <c r="L9" s="196"/>
      <c r="M9" s="194"/>
    </row>
    <row r="10" spans="1:13" ht="15" thickBot="1">
      <c r="B10" s="33" t="s">
        <v>41</v>
      </c>
      <c r="C10" s="195"/>
      <c r="D10" s="196"/>
      <c r="E10" s="194"/>
      <c r="G10" s="163"/>
      <c r="H10" s="164"/>
      <c r="I10" s="165"/>
      <c r="K10" s="195"/>
      <c r="L10" s="196"/>
      <c r="M10" s="194"/>
    </row>
    <row r="11" spans="1:13" ht="15" thickBot="1">
      <c r="A11" s="117"/>
      <c r="B11" s="33" t="s">
        <v>43</v>
      </c>
      <c r="C11" s="163"/>
      <c r="D11" s="164"/>
      <c r="E11" s="165"/>
      <c r="G11" s="163"/>
      <c r="H11" s="164"/>
      <c r="I11" s="165"/>
      <c r="K11" s="163"/>
      <c r="L11" s="164"/>
      <c r="M11" s="165"/>
    </row>
    <row r="12" spans="1:13" ht="15" thickBot="1">
      <c r="B12" s="33" t="s">
        <v>44</v>
      </c>
      <c r="C12" s="195"/>
      <c r="D12" s="196"/>
      <c r="E12" s="194"/>
      <c r="G12" s="163"/>
      <c r="H12" s="164"/>
      <c r="I12" s="165"/>
      <c r="K12" s="195"/>
      <c r="L12" s="196"/>
      <c r="M12" s="194"/>
    </row>
    <row r="13" spans="1:13" ht="15" thickBot="1">
      <c r="B13" s="33" t="s">
        <v>45</v>
      </c>
      <c r="C13" s="163"/>
      <c r="D13" s="164"/>
      <c r="E13" s="165"/>
      <c r="G13" s="163"/>
      <c r="H13" s="164"/>
      <c r="I13" s="165"/>
      <c r="K13" s="163"/>
      <c r="L13" s="164"/>
      <c r="M13" s="165"/>
    </row>
    <row r="14" spans="1:13" ht="15" thickBot="1">
      <c r="B14" s="33" t="s">
        <v>46</v>
      </c>
      <c r="C14" s="195"/>
      <c r="D14" s="196"/>
      <c r="E14" s="194"/>
      <c r="G14" s="163"/>
      <c r="H14" s="164"/>
      <c r="I14" s="165"/>
      <c r="K14" s="195"/>
      <c r="L14" s="196"/>
      <c r="M14" s="194"/>
    </row>
    <row r="15" spans="1:13" ht="15" thickBot="1">
      <c r="B15" s="33" t="s">
        <v>47</v>
      </c>
      <c r="C15" s="163"/>
      <c r="D15" s="164"/>
      <c r="E15" s="165"/>
      <c r="G15" s="195"/>
      <c r="H15" s="196"/>
      <c r="I15" s="194"/>
      <c r="K15" s="195"/>
      <c r="L15" s="196"/>
      <c r="M15" s="194"/>
    </row>
    <row r="16" spans="1:13" ht="15" thickBot="1">
      <c r="B16" s="33" t="s">
        <v>48</v>
      </c>
      <c r="C16" s="163"/>
      <c r="D16" s="164"/>
      <c r="E16" s="165"/>
      <c r="G16" s="163"/>
      <c r="H16" s="164"/>
      <c r="I16" s="165"/>
      <c r="K16" s="163"/>
      <c r="L16" s="164"/>
      <c r="M16" s="165"/>
    </row>
    <row r="17" spans="2:13" ht="15" thickBot="1">
      <c r="B17" s="33" t="s">
        <v>49</v>
      </c>
      <c r="C17" s="163"/>
      <c r="D17" s="164"/>
      <c r="E17" s="165"/>
      <c r="G17" s="163"/>
      <c r="H17" s="164"/>
      <c r="I17" s="165"/>
      <c r="K17" s="163"/>
      <c r="L17" s="164"/>
      <c r="M17" s="165"/>
    </row>
    <row r="18" spans="2:13" ht="15" thickBot="1">
      <c r="B18" s="33" t="s">
        <v>50</v>
      </c>
      <c r="C18" s="163"/>
      <c r="D18" s="164"/>
      <c r="E18" s="165"/>
      <c r="G18" s="163"/>
      <c r="H18" s="164"/>
      <c r="I18" s="165"/>
      <c r="K18" s="195"/>
      <c r="L18" s="196"/>
      <c r="M18" s="194"/>
    </row>
    <row r="19" spans="2:13" ht="15" thickBot="1">
      <c r="B19" s="33" t="s">
        <v>51</v>
      </c>
      <c r="C19" s="163"/>
      <c r="D19" s="164"/>
      <c r="E19" s="165"/>
      <c r="G19" s="163"/>
      <c r="H19" s="164"/>
      <c r="I19" s="165"/>
      <c r="K19" s="195"/>
      <c r="L19" s="196"/>
      <c r="M19" s="194"/>
    </row>
    <row r="20" spans="2:13" ht="15" thickBot="1">
      <c r="B20" s="33" t="s">
        <v>52</v>
      </c>
      <c r="C20" s="163"/>
      <c r="D20" s="164"/>
      <c r="E20" s="165"/>
      <c r="G20" s="163"/>
      <c r="H20" s="164"/>
      <c r="I20" s="165"/>
      <c r="K20" s="163"/>
      <c r="L20" s="164"/>
      <c r="M20" s="165"/>
    </row>
    <row r="21" spans="2:13" ht="15" thickBot="1">
      <c r="B21" s="33" t="s">
        <v>53</v>
      </c>
      <c r="C21" s="195"/>
      <c r="D21" s="196"/>
      <c r="E21" s="194"/>
      <c r="G21" s="163"/>
      <c r="H21" s="164"/>
      <c r="I21" s="165"/>
      <c r="K21" s="195"/>
      <c r="L21" s="196"/>
      <c r="M21" s="194"/>
    </row>
    <row r="22" spans="2:13" ht="15" thickBot="1">
      <c r="B22" s="33" t="s">
        <v>54</v>
      </c>
      <c r="C22" s="195"/>
      <c r="D22" s="196"/>
      <c r="E22" s="194"/>
      <c r="G22" s="163"/>
      <c r="H22" s="164"/>
      <c r="I22" s="165"/>
      <c r="K22" s="195"/>
      <c r="L22" s="196"/>
      <c r="M22" s="194"/>
    </row>
    <row r="23" spans="2:13" ht="15" thickBot="1">
      <c r="B23" s="33" t="s">
        <v>55</v>
      </c>
      <c r="C23" s="195"/>
      <c r="D23" s="196"/>
      <c r="E23" s="194"/>
      <c r="G23" s="163"/>
      <c r="H23" s="164"/>
      <c r="I23" s="165"/>
      <c r="K23" s="195"/>
      <c r="L23" s="196"/>
      <c r="M23" s="194"/>
    </row>
    <row r="24" spans="2:13" ht="15" thickBot="1">
      <c r="B24" s="33" t="s">
        <v>56</v>
      </c>
      <c r="C24" s="163"/>
      <c r="D24" s="164"/>
      <c r="E24" s="165"/>
      <c r="G24" s="163"/>
      <c r="H24" s="164"/>
      <c r="I24" s="165"/>
      <c r="K24" s="163"/>
      <c r="L24" s="164"/>
      <c r="M24" s="165"/>
    </row>
    <row r="25" spans="2:13" ht="15" thickBot="1">
      <c r="B25" s="33" t="s">
        <v>57</v>
      </c>
      <c r="C25" s="163"/>
      <c r="D25" s="164"/>
      <c r="E25" s="165"/>
      <c r="G25" s="163"/>
      <c r="H25" s="164"/>
      <c r="I25" s="165"/>
      <c r="K25" s="195"/>
      <c r="L25" s="196"/>
      <c r="M25" s="194"/>
    </row>
    <row r="26" spans="2:13" ht="15" thickBot="1">
      <c r="B26" s="33" t="s">
        <v>58</v>
      </c>
      <c r="C26" s="195"/>
      <c r="D26" s="196"/>
      <c r="E26" s="194"/>
      <c r="G26" s="163"/>
      <c r="H26" s="164"/>
      <c r="I26" s="165"/>
      <c r="K26" s="195"/>
      <c r="L26" s="196"/>
      <c r="M26" s="194"/>
    </row>
    <row r="27" spans="2:13" ht="15" thickBot="1">
      <c r="B27" s="33" t="s">
        <v>59</v>
      </c>
      <c r="C27" s="195"/>
      <c r="D27" s="196"/>
      <c r="E27" s="194"/>
      <c r="G27" s="163"/>
      <c r="H27" s="164"/>
      <c r="I27" s="165"/>
      <c r="K27" s="195"/>
      <c r="L27" s="196"/>
      <c r="M27" s="194"/>
    </row>
    <row r="28" spans="2:13" ht="15" thickBot="1">
      <c r="B28" s="33" t="s">
        <v>60</v>
      </c>
      <c r="C28" s="163"/>
      <c r="D28" s="164"/>
      <c r="E28" s="165"/>
      <c r="G28" s="163"/>
      <c r="H28" s="164"/>
      <c r="I28" s="165"/>
      <c r="K28" s="163"/>
      <c r="L28" s="164"/>
      <c r="M28" s="165"/>
    </row>
    <row r="29" spans="2:13" ht="15" thickBot="1">
      <c r="B29" s="33" t="s">
        <v>61</v>
      </c>
      <c r="C29" s="163"/>
      <c r="D29" s="164"/>
      <c r="E29" s="165"/>
      <c r="G29" s="163"/>
      <c r="H29" s="164"/>
      <c r="I29" s="165"/>
      <c r="K29" s="163"/>
      <c r="L29" s="164"/>
      <c r="M29" s="165"/>
    </row>
    <row r="30" spans="2:13" ht="15" thickBot="1">
      <c r="B30" s="33" t="s">
        <v>62</v>
      </c>
      <c r="C30" s="163"/>
      <c r="D30" s="164"/>
      <c r="E30" s="165"/>
      <c r="G30" s="163"/>
      <c r="H30" s="164"/>
      <c r="I30" s="165"/>
      <c r="K30" s="195"/>
      <c r="L30" s="196"/>
      <c r="M30" s="194"/>
    </row>
    <row r="31" spans="2:13" ht="15" thickBot="1">
      <c r="B31" s="33" t="s">
        <v>63</v>
      </c>
      <c r="C31" s="163"/>
      <c r="D31" s="164"/>
      <c r="E31" s="165"/>
      <c r="G31" s="163"/>
      <c r="H31" s="164"/>
      <c r="I31" s="165"/>
      <c r="K31" s="195"/>
      <c r="L31" s="196"/>
      <c r="M31" s="194"/>
    </row>
    <row r="32" spans="2:13" ht="15" thickBot="1">
      <c r="B32" s="33" t="s">
        <v>64</v>
      </c>
      <c r="C32" s="195"/>
      <c r="D32" s="196"/>
      <c r="E32" s="194"/>
      <c r="G32" s="163"/>
      <c r="H32" s="164"/>
      <c r="I32" s="165"/>
      <c r="K32" s="195"/>
      <c r="L32" s="196"/>
      <c r="M32" s="194"/>
    </row>
    <row r="33" spans="1:13" ht="15" thickBot="1">
      <c r="B33" s="33" t="s">
        <v>65</v>
      </c>
      <c r="C33" s="163"/>
      <c r="D33" s="164"/>
      <c r="E33" s="165"/>
      <c r="G33" s="163"/>
      <c r="H33" s="164"/>
      <c r="I33" s="165"/>
      <c r="K33" s="195"/>
      <c r="L33" s="196"/>
      <c r="M33" s="194"/>
    </row>
    <row r="34" spans="1:13" ht="15" thickBot="1">
      <c r="B34" s="33" t="s">
        <v>66</v>
      </c>
      <c r="C34" s="163"/>
      <c r="D34" s="164"/>
      <c r="E34" s="165"/>
      <c r="G34" s="163"/>
      <c r="H34" s="164"/>
      <c r="I34" s="165"/>
      <c r="K34" s="195"/>
      <c r="L34" s="196"/>
      <c r="M34" s="194"/>
    </row>
    <row r="35" spans="1:13" ht="15" thickBot="1">
      <c r="B35" s="33" t="s">
        <v>67</v>
      </c>
      <c r="C35" s="163"/>
      <c r="D35" s="164"/>
      <c r="E35" s="165"/>
      <c r="G35" s="195"/>
      <c r="H35" s="196"/>
      <c r="I35" s="194"/>
      <c r="K35" s="163"/>
      <c r="L35" s="164"/>
      <c r="M35" s="165"/>
    </row>
    <row r="36" spans="1:13" ht="15" thickBot="1">
      <c r="B36" s="33" t="s">
        <v>68</v>
      </c>
      <c r="C36" s="163"/>
      <c r="D36" s="164"/>
      <c r="E36" s="165"/>
      <c r="G36" s="163"/>
      <c r="H36" s="164"/>
      <c r="I36" s="165"/>
      <c r="K36" s="163"/>
      <c r="L36" s="164"/>
      <c r="M36" s="165"/>
    </row>
    <row r="37" spans="1:13" ht="15" thickBot="1">
      <c r="B37" s="33"/>
      <c r="C37" s="163"/>
      <c r="D37" s="164"/>
      <c r="E37" s="165"/>
      <c r="G37" s="163"/>
      <c r="H37" s="164"/>
      <c r="I37" s="165"/>
      <c r="K37" s="163"/>
      <c r="L37" s="164"/>
      <c r="M37" s="165"/>
    </row>
    <row r="38" spans="1:13" ht="15" thickBot="1">
      <c r="A38" s="117"/>
      <c r="B38" s="85"/>
      <c r="C38" s="163"/>
      <c r="D38" s="164"/>
      <c r="E38" s="165"/>
      <c r="G38" s="163"/>
      <c r="H38" s="164"/>
      <c r="I38" s="165"/>
      <c r="K38" s="163"/>
      <c r="L38" s="164"/>
      <c r="M38" s="165"/>
    </row>
    <row r="39" spans="1:13" ht="15" thickBot="1">
      <c r="A39" s="117"/>
      <c r="B39" s="132" t="s">
        <v>157</v>
      </c>
      <c r="C39" s="197">
        <f>SUM(C7:C38)</f>
        <v>0</v>
      </c>
      <c r="D39" s="198">
        <f>SUM(D7:D38)</f>
        <v>0</v>
      </c>
      <c r="E39" s="166">
        <f>SUM(E7:E37)</f>
        <v>0</v>
      </c>
      <c r="G39" s="197">
        <f>SUM(G7:G38)</f>
        <v>0</v>
      </c>
      <c r="H39" s="198">
        <f>SUM(H7:H38)</f>
        <v>0</v>
      </c>
      <c r="I39" s="166">
        <f>SUM(I7:I37)</f>
        <v>0</v>
      </c>
      <c r="K39" s="199">
        <f>SUM(K7:K37)</f>
        <v>0</v>
      </c>
      <c r="L39" s="200">
        <f>SUM(L7:L37)</f>
        <v>0</v>
      </c>
      <c r="M39" s="133">
        <f>SUM(M7:M37)</f>
        <v>0</v>
      </c>
    </row>
    <row r="40" spans="1:13" ht="29.5" thickBot="1">
      <c r="A40" s="117"/>
      <c r="B40" s="137" t="s">
        <v>165</v>
      </c>
      <c r="C40" s="205"/>
      <c r="D40" s="198"/>
      <c r="E40" s="210"/>
      <c r="G40" s="205"/>
      <c r="H40" s="198"/>
      <c r="I40" s="210"/>
      <c r="K40" s="206"/>
      <c r="L40" s="208"/>
      <c r="M40" s="131"/>
    </row>
    <row r="41" spans="1:13" ht="15" thickBot="1">
      <c r="A41" s="117"/>
      <c r="B41" s="140" t="s">
        <v>166</v>
      </c>
      <c r="C41" s="203"/>
      <c r="D41" s="207"/>
      <c r="E41" s="174">
        <f>E39+E40</f>
        <v>0</v>
      </c>
      <c r="G41" s="203"/>
      <c r="H41" s="207"/>
      <c r="I41" s="174">
        <f>I39+I40</f>
        <v>0</v>
      </c>
      <c r="K41" s="204"/>
      <c r="L41" s="209"/>
      <c r="M41" s="201">
        <f>M39+M40</f>
        <v>0</v>
      </c>
    </row>
    <row r="42" spans="1:13">
      <c r="A42" s="117"/>
    </row>
    <row r="43" spans="1:13" ht="15" thickBot="1">
      <c r="C43" s="23" t="s">
        <v>151</v>
      </c>
      <c r="D43" s="4"/>
    </row>
    <row r="44" spans="1:13" ht="15" thickBot="1">
      <c r="C44" s="173" t="s">
        <v>153</v>
      </c>
      <c r="D44" s="174">
        <f>$E$41</f>
        <v>0</v>
      </c>
    </row>
    <row r="45" spans="1:13" ht="15" thickBot="1">
      <c r="C45" s="176" t="s">
        <v>154</v>
      </c>
      <c r="D45" s="174">
        <f>$I$41</f>
        <v>0</v>
      </c>
    </row>
    <row r="46" spans="1:13" ht="15" thickBot="1">
      <c r="C46" s="180" t="s">
        <v>155</v>
      </c>
      <c r="D46" s="202">
        <f>$M$41</f>
        <v>0</v>
      </c>
    </row>
    <row r="47" spans="1:13">
      <c r="C47" s="4" t="s">
        <v>156</v>
      </c>
      <c r="D47" s="182">
        <f>SUM(D44:D46)</f>
        <v>0</v>
      </c>
    </row>
    <row r="51" spans="2:4" hidden="1">
      <c r="B51" s="325" t="s">
        <v>167</v>
      </c>
      <c r="C51" s="325"/>
      <c r="D51" s="325"/>
    </row>
  </sheetData>
  <sheetProtection formatCells="0" formatColumns="0" formatRows="0"/>
  <customSheetViews>
    <customSheetView guid="{5556DC96-D068-44A2-945F-92CF014D11AC}" fitToPage="1" hiddenRows="1">
      <selection activeCell="G4" sqref="G4:I4"/>
      <pageMargins left="0" right="0" top="0" bottom="0" header="0" footer="0"/>
      <printOptions gridLines="1"/>
      <pageSetup scale="74" orientation="portrait" r:id="rId1"/>
      <headerFooter alignWithMargins="0">
        <oddFooter>&amp;L&amp;8File: &amp;Z&amp;F
Sheet: &amp;A&amp;R&amp;8&amp;P of &amp;N</oddFooter>
      </headerFooter>
    </customSheetView>
  </customSheetViews>
  <mergeCells count="6">
    <mergeCell ref="B51:D51"/>
    <mergeCell ref="K3:M3"/>
    <mergeCell ref="D1:M1"/>
    <mergeCell ref="C4:E4"/>
    <mergeCell ref="G4:I4"/>
    <mergeCell ref="C3:E3"/>
  </mergeCells>
  <phoneticPr fontId="4" type="noConversion"/>
  <conditionalFormatting sqref="C1">
    <cfRule type="cellIs" dxfId="38" priority="59" stopIfTrue="1" operator="notEqual">
      <formula>$D$47</formula>
    </cfRule>
  </conditionalFormatting>
  <dataValidations count="4">
    <dataValidation type="whole" operator="greaterThan" allowBlank="1" showInputMessage="1" showErrorMessage="1" error="This is a head count._x000a__x000a_Please enter WHOLE NUMBERS ONLY!" sqref="D7:D38 H7:H38 L7:L38" xr:uid="{00000000-0002-0000-1C00-000000000000}">
      <formula1>0</formula1>
    </dataValidation>
    <dataValidation type="whole" operator="lessThan" allowBlank="1" showInputMessage="1" showErrorMessage="1" error="This is a head count._x000a__x000a_The number of students receiving athletic aid must be less than or equal to the number of equivalencies._x000a__x000a_Please check and enter WHOLE NUMBERS ONLY!" sqref="D7:D38" xr:uid="{00000000-0002-0000-1C00-000001000000}">
      <formula1>C7</formula1>
    </dataValidation>
    <dataValidation type="whole" operator="lessThanOrEqual" allowBlank="1" showInputMessage="1" showErrorMessage="1" error="This is a head count._x000a__x000a_The number of students receiving athletic aid must be less than or equal to the number of equivalencies._x000a__x000a_Please check and enter WHOLE NUMBERS ONLY!" sqref="D7:D38 H38 H16 H36 H10 L34:L36 L15:L16 L19:L20 L22:L23 L25:L28 L30:L31 L9:L12" xr:uid="{00000000-0002-0000-1C00-000002000000}">
      <formula1>C7</formula1>
    </dataValidation>
    <dataValidation type="whole" operator="lessThanOrEqual" allowBlank="1" showInputMessage="1" showErrorMessage="1" error="This is a head count._x000a__x000a_The number of students receiving athletic aid must be less than or equal to the number of equivalencies._x000a__x000a_Please check and enter WHOLE NUMBERS ONLY!" sqref="H7:H38 L7:L38" xr:uid="{00000000-0002-0000-1C00-000003000000}">
      <formula1>D7</formula1>
    </dataValidation>
  </dataValidations>
  <hyperlinks>
    <hyperlink ref="B1" location="'TOTALS rev &amp; exp categories'!B33" display="'TOTALS rev &amp; exp categories'!B33" xr:uid="{00000000-0004-0000-1C00-000000000000}"/>
    <hyperlink ref="B51" location="'Misc Addt''l Info'!A18" display="Enter additional Capital Expenditures Info" xr:uid="{00000000-0004-0000-1C00-000001000000}"/>
    <hyperlink ref="B51:D51" location="'Misc Addt''l Info'!A4" display="Enter additional Grant-In-Aid Info" xr:uid="{00000000-0004-0000-1C00-000002000000}"/>
  </hyperlinks>
  <printOptions gridLines="1"/>
  <pageMargins left="0.5" right="0.5" top="0.5" bottom="0.5" header="0.25" footer="0.25"/>
  <pageSetup scale="66" orientation="portrait" r:id="rId2"/>
  <headerFooter alignWithMargins="0">
    <oddFooter>&amp;L&amp;8File: &amp;Z&amp;F
Sheet: &amp;A&amp;R&amp;8&amp;P of &amp;N</oddFooter>
  </headerFooter>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6">
    <tabColor theme="6" tint="0.39997558519241921"/>
    <pageSetUpPr fitToPage="1"/>
  </sheetPr>
  <dimension ref="A1:K40"/>
  <sheetViews>
    <sheetView workbookViewId="0">
      <selection sqref="A1:XFD1"/>
    </sheetView>
  </sheetViews>
  <sheetFormatPr defaultColWidth="8.6328125" defaultRowHeight="14.5"/>
  <cols>
    <col min="1" max="1" width="3.90625" style="3"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42" customHeight="1">
      <c r="A1" s="285">
        <f>'TOTALS rev &amp; exp categories'!A31</f>
        <v>21</v>
      </c>
      <c r="B1" s="301" t="str">
        <f>'TOTALS rev &amp; exp categories'!B31</f>
        <v>Guarantees.</v>
      </c>
      <c r="C1" s="298">
        <f>'TOTALS rev &amp; exp categories'!C31</f>
        <v>0</v>
      </c>
      <c r="D1" s="324" t="str">
        <f>'TOTALS rev &amp; exp categories'!D31</f>
        <v>Input amounts paid to visiting participating institutions, including per diems and/or travel and meal expenses. This includes payments made due to game cancellations.</v>
      </c>
      <c r="E1" s="324"/>
      <c r="F1" s="324"/>
      <c r="G1" s="324"/>
      <c r="H1" s="324"/>
      <c r="I1" s="324"/>
      <c r="J1" s="324"/>
      <c r="K1" s="324"/>
    </row>
    <row r="2" spans="1:11" ht="15" thickBot="1"/>
    <row r="3" spans="1:11" ht="29.5" thickBot="1">
      <c r="C3" s="126" t="s">
        <v>32</v>
      </c>
      <c r="E3" s="126" t="s">
        <v>33</v>
      </c>
      <c r="G3" s="126" t="s">
        <v>150</v>
      </c>
    </row>
    <row r="4" spans="1:11" ht="29.5" thickBot="1">
      <c r="B4" s="129" t="s">
        <v>168</v>
      </c>
      <c r="C4" s="175" t="str">
        <f>$B$1</f>
        <v>Guarantees.</v>
      </c>
      <c r="E4" s="175" t="str">
        <f>$B$1</f>
        <v>Guarantees.</v>
      </c>
      <c r="G4" s="129" t="str">
        <f>$B$1</f>
        <v>Guarantees.</v>
      </c>
      <c r="J4" s="4" t="s">
        <v>151</v>
      </c>
      <c r="K4" s="4"/>
    </row>
    <row r="5" spans="1:11" ht="15" thickBot="1">
      <c r="B5" s="130"/>
      <c r="C5" s="130">
        <f>$A$1</f>
        <v>21</v>
      </c>
      <c r="E5" s="130">
        <f>$A$1</f>
        <v>21</v>
      </c>
      <c r="G5" s="130">
        <f>$A$1</f>
        <v>21</v>
      </c>
      <c r="J5" s="173" t="s">
        <v>153</v>
      </c>
      <c r="K5" s="174">
        <f>$C$40</f>
        <v>0</v>
      </c>
    </row>
    <row r="6" spans="1:11" ht="15" thickBot="1">
      <c r="B6" s="64" t="s">
        <v>36</v>
      </c>
      <c r="C6" s="131"/>
      <c r="E6" s="177"/>
      <c r="G6" s="177"/>
      <c r="J6" s="176" t="s">
        <v>154</v>
      </c>
      <c r="K6" s="174">
        <f>$E$40</f>
        <v>0</v>
      </c>
    </row>
    <row r="7" spans="1:11" ht="15" thickBot="1">
      <c r="B7" s="64" t="s">
        <v>37</v>
      </c>
      <c r="C7" s="131"/>
      <c r="E7" s="177"/>
      <c r="G7" s="177"/>
      <c r="J7" s="180" t="s">
        <v>155</v>
      </c>
      <c r="K7" s="174">
        <f>$G$40</f>
        <v>0</v>
      </c>
    </row>
    <row r="8" spans="1:11" ht="15" thickBot="1">
      <c r="B8" s="64" t="s">
        <v>39</v>
      </c>
      <c r="C8" s="131"/>
      <c r="E8" s="131"/>
      <c r="G8" s="177"/>
      <c r="J8" s="4" t="s">
        <v>156</v>
      </c>
      <c r="K8" s="182">
        <f>SUM(K5:K7)</f>
        <v>0</v>
      </c>
    </row>
    <row r="9" spans="1:11" ht="15" thickBot="1">
      <c r="A9" s="117"/>
      <c r="B9" s="64" t="s">
        <v>41</v>
      </c>
      <c r="C9" s="177"/>
      <c r="E9" s="131"/>
      <c r="G9" s="177"/>
    </row>
    <row r="10" spans="1:11" ht="15" thickBot="1">
      <c r="A10" s="117"/>
      <c r="B10" s="64" t="s">
        <v>43</v>
      </c>
      <c r="C10" s="131"/>
      <c r="E10" s="131"/>
      <c r="G10" s="131"/>
    </row>
    <row r="11" spans="1:11" ht="15" thickBot="1">
      <c r="A11" s="117"/>
      <c r="B11" s="64" t="s">
        <v>44</v>
      </c>
      <c r="C11" s="177"/>
      <c r="E11" s="131"/>
      <c r="G11" s="177"/>
    </row>
    <row r="12" spans="1:11" ht="15" thickBot="1">
      <c r="B12" s="64" t="s">
        <v>45</v>
      </c>
      <c r="C12" s="131"/>
      <c r="E12" s="131"/>
      <c r="G12" s="131"/>
    </row>
    <row r="13" spans="1:11" ht="15" thickBot="1">
      <c r="B13" s="64" t="s">
        <v>46</v>
      </c>
      <c r="C13" s="177"/>
      <c r="E13" s="131"/>
      <c r="G13" s="177"/>
    </row>
    <row r="14" spans="1:11" ht="15" thickBot="1">
      <c r="A14" s="117"/>
      <c r="B14" s="64" t="s">
        <v>47</v>
      </c>
      <c r="C14" s="131"/>
      <c r="E14" s="177"/>
      <c r="G14" s="177"/>
    </row>
    <row r="15" spans="1:11" ht="15" thickBot="1">
      <c r="B15" s="64" t="s">
        <v>48</v>
      </c>
      <c r="C15" s="131"/>
      <c r="E15" s="131"/>
      <c r="G15" s="131"/>
    </row>
    <row r="16" spans="1:11"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7" ht="15" thickBot="1">
      <c r="B33" s="64" t="s">
        <v>66</v>
      </c>
      <c r="C33" s="131"/>
      <c r="E33" s="131"/>
      <c r="G33" s="177"/>
    </row>
    <row r="34" spans="1:7" ht="15" thickBot="1">
      <c r="B34" s="64" t="s">
        <v>67</v>
      </c>
      <c r="C34" s="131"/>
      <c r="E34" s="177"/>
      <c r="G34" s="131"/>
    </row>
    <row r="35" spans="1:7" ht="15" thickBot="1">
      <c r="B35" s="64" t="s">
        <v>68</v>
      </c>
      <c r="C35" s="131"/>
      <c r="E35" s="131"/>
      <c r="G35" s="131"/>
    </row>
    <row r="36" spans="1:7" ht="15" thickBot="1">
      <c r="B36" s="64"/>
      <c r="C36" s="131"/>
      <c r="E36" s="131"/>
      <c r="G36" s="131"/>
    </row>
    <row r="37" spans="1:7" ht="15" thickBot="1">
      <c r="A37" s="117"/>
      <c r="B37" s="69"/>
      <c r="C37" s="131"/>
      <c r="E37" s="131"/>
      <c r="G37" s="131"/>
    </row>
    <row r="38" spans="1:7" ht="15" thickBot="1">
      <c r="A38" s="117"/>
      <c r="B38" s="132" t="s">
        <v>157</v>
      </c>
      <c r="C38" s="166">
        <f>SUM(C6:C36)</f>
        <v>0</v>
      </c>
      <c r="E38" s="166">
        <f>SUM(E6:E36)</f>
        <v>0</v>
      </c>
      <c r="G38" s="133">
        <f>SUM(G6:G36)</f>
        <v>0</v>
      </c>
    </row>
    <row r="39" spans="1:7" ht="29.5" thickBot="1">
      <c r="A39" s="117"/>
      <c r="B39" s="134" t="s">
        <v>165</v>
      </c>
      <c r="C39" s="210"/>
      <c r="E39" s="210"/>
      <c r="G39" s="131"/>
    </row>
    <row r="40" spans="1:7" ht="15" thickBot="1">
      <c r="B40" s="161" t="s">
        <v>166</v>
      </c>
      <c r="C40" s="174">
        <f>C38+C39</f>
        <v>0</v>
      </c>
      <c r="E40" s="174">
        <f>E38+E39</f>
        <v>0</v>
      </c>
      <c r="G40" s="178">
        <f>G38+G39</f>
        <v>0</v>
      </c>
    </row>
  </sheetData>
  <sheetProtection formatCells="0" formatColumns="0" formatRows="0"/>
  <customSheetViews>
    <customSheetView guid="{5556DC96-D068-44A2-945F-92CF014D11AC}" fitToPage="1">
      <selection sqref="A1:XFD1"/>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37" priority="38" stopIfTrue="1" operator="notEqual">
      <formula>$K$8</formula>
    </cfRule>
  </conditionalFormatting>
  <hyperlinks>
    <hyperlink ref="B1" location="'TOTALS rev &amp; exp categories'!B34" display="'TOTALS rev &amp; exp categories'!B34" xr:uid="{00000000-0004-0000-1D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8">
    <tabColor theme="6" tint="0.39997558519241921"/>
    <pageSetUpPr fitToPage="1"/>
  </sheetPr>
  <dimension ref="A1:M22"/>
  <sheetViews>
    <sheetView workbookViewId="0">
      <selection activeCell="C1" sqref="C1"/>
    </sheetView>
  </sheetViews>
  <sheetFormatPr defaultColWidth="8.6328125" defaultRowHeight="14.5"/>
  <cols>
    <col min="1" max="1" width="3.90625" style="3" customWidth="1"/>
    <col min="2" max="2" width="22.90625" style="3" customWidth="1"/>
    <col min="3" max="4" width="10.90625" style="3" customWidth="1"/>
    <col min="5" max="5" width="17" style="3" customWidth="1"/>
    <col min="6" max="6" width="16" style="3" customWidth="1"/>
    <col min="7" max="9" width="10.90625" style="3" customWidth="1"/>
    <col min="10" max="10" width="7.54296875" style="3" customWidth="1"/>
    <col min="11" max="11" width="11.90625" style="3" customWidth="1"/>
    <col min="12" max="12" width="11.08984375" style="3" customWidth="1"/>
    <col min="13" max="16384" width="8.6328125" style="3"/>
  </cols>
  <sheetData>
    <row r="1" spans="1:13" s="222" customFormat="1" ht="174.5" customHeight="1">
      <c r="A1" s="285">
        <f>'TOTALS rev &amp; exp categories'!A32</f>
        <v>22</v>
      </c>
      <c r="B1" s="286" t="str">
        <f>'TOTALS rev &amp; exp categories'!B32</f>
        <v>Coaching Salaries, Benefits, and Bonuses Paid by the University and Related Entities.</v>
      </c>
      <c r="C1" s="298">
        <f>'TOTALS rev &amp; exp categories'!C32</f>
        <v>0</v>
      </c>
      <c r="D1" s="324" t="str">
        <f>'TOTALS rev &amp; exp categories'!D32</f>
        <v>Input compensation, bonuses and benefits paid to all coaches reportable on the university or related entities W-2 and 1099 forms, as well as non-taxable benefits (1098T), inclusive of:
•	  Gross wages and bonuses.
•	  Taxable and non-taxable benefits include allowances, speaking fees, retirement, stipends, memberships, media income, tuition reimbursement/exemptions (for self or a dependent) and earned deferred compensation, including those funded by the state.
Place any severance payments in Category 26.
Note: Bonuses related to participation in a post-season game should be included in Category 41A or 42A respectively.</v>
      </c>
      <c r="E1" s="324"/>
      <c r="F1" s="324"/>
      <c r="G1" s="324"/>
      <c r="H1" s="324"/>
      <c r="I1" s="324"/>
      <c r="J1" s="324"/>
      <c r="K1" s="324"/>
      <c r="L1" s="48"/>
      <c r="M1" s="48"/>
    </row>
    <row r="2" spans="1:13" s="222" customFormat="1" ht="30.75" customHeight="1">
      <c r="A2" s="299"/>
      <c r="B2" s="300"/>
      <c r="D2" s="48"/>
      <c r="E2" s="48"/>
      <c r="F2" s="48"/>
      <c r="G2" s="48"/>
      <c r="H2" s="48"/>
      <c r="I2" s="48"/>
      <c r="J2" s="48"/>
      <c r="K2" s="48"/>
      <c r="L2" s="48"/>
      <c r="M2" s="48"/>
    </row>
    <row r="3" spans="1:13" s="222" customFormat="1" ht="211" customHeight="1">
      <c r="A3" s="285">
        <f>'TOTALS rev &amp; exp categories'!A33</f>
        <v>23</v>
      </c>
      <c r="B3" s="286" t="str">
        <f>'TOTALS rev &amp; exp categories'!B33</f>
        <v>Coaching Salaries, Benefits and Bonuses Paid by a Third Party.</v>
      </c>
      <c r="C3" s="298">
        <f>'TOTALS rev &amp; exp categories'!C33</f>
        <v>0</v>
      </c>
      <c r="D3" s="324" t="str">
        <f>'TOTALS rev &amp; exp categories'!D33</f>
        <v>Input compensation, bonuses and benefits paid to all coaches by a third party and contractually guaranteed by the institution, but not included on the institutions W-2, as well as any non-taxable benefits, including:
•	Car stipend.
•	Country club membership.
•	Allowances for clothing, housing, and entertainment.
•	Speaking fees.
•	Camp compensation.
•	Media income.
•	Shoe and apparel income.
Expense Category 23 and 25 should equal Category 10.
Note: Bonuses related to participation in a post-season game should be included in Category 41A or 42A respectively.</v>
      </c>
      <c r="E3" s="324"/>
      <c r="F3" s="324"/>
      <c r="G3" s="324"/>
      <c r="H3" s="324"/>
      <c r="I3" s="324"/>
      <c r="J3" s="324"/>
      <c r="K3" s="324"/>
      <c r="L3" s="48"/>
      <c r="M3" s="48"/>
    </row>
    <row r="4" spans="1:13" ht="30" customHeight="1">
      <c r="A4" s="211"/>
      <c r="B4" s="212"/>
      <c r="D4" s="45"/>
      <c r="E4" s="45"/>
      <c r="F4" s="45"/>
      <c r="G4" s="45"/>
      <c r="H4" s="45"/>
      <c r="I4" s="45"/>
      <c r="J4" s="45"/>
      <c r="K4" s="45"/>
      <c r="L4" s="45"/>
      <c r="M4" s="45"/>
    </row>
    <row r="5" spans="1:13" ht="80.25" customHeight="1">
      <c r="E5" s="213" t="str">
        <f>$B$1</f>
        <v>Coaching Salaries, Benefits, and Bonuses Paid by the University and Related Entities.</v>
      </c>
      <c r="F5" s="213" t="str">
        <f>$B$3</f>
        <v>Coaching Salaries, Benefits and Bonuses Paid by a Third Party.</v>
      </c>
    </row>
    <row r="6" spans="1:13">
      <c r="E6" s="213">
        <f>$A$1</f>
        <v>22</v>
      </c>
      <c r="F6" s="213">
        <f>$A$3</f>
        <v>23</v>
      </c>
    </row>
    <row r="7" spans="1:13" ht="15" thickBot="1">
      <c r="B7" s="168" t="s">
        <v>171</v>
      </c>
      <c r="E7" s="213"/>
      <c r="F7" s="213"/>
    </row>
    <row r="8" spans="1:13" ht="15.75" customHeight="1" thickBot="1">
      <c r="C8" s="337" t="s">
        <v>153</v>
      </c>
      <c r="D8" s="173" t="s">
        <v>172</v>
      </c>
      <c r="E8" s="178">
        <f>'exp exp2 M coach comp by spt'!$E$8</f>
        <v>0</v>
      </c>
      <c r="F8" s="178">
        <f>'exp exp2 M coach comp by spt'!$G$8</f>
        <v>0</v>
      </c>
    </row>
    <row r="9" spans="1:13" ht="15" thickBot="1">
      <c r="B9" s="4"/>
      <c r="C9" s="338"/>
      <c r="D9" s="173" t="s">
        <v>173</v>
      </c>
      <c r="E9" s="178">
        <f>'exp exp2 M coach comp by spt'!$E$9</f>
        <v>0</v>
      </c>
      <c r="F9" s="178">
        <f>'exp exp2 M coach comp by spt'!$G$9</f>
        <v>0</v>
      </c>
    </row>
    <row r="10" spans="1:13" ht="15" thickBot="1">
      <c r="B10" s="4"/>
      <c r="C10" s="339" t="s">
        <v>154</v>
      </c>
      <c r="D10" s="176" t="s">
        <v>172</v>
      </c>
      <c r="E10" s="178">
        <f>'exp exp2 W coach comp by spt'!$E$8</f>
        <v>0</v>
      </c>
      <c r="F10" s="178">
        <f>'exp exp2 W coach comp by spt'!$G$8</f>
        <v>0</v>
      </c>
    </row>
    <row r="11" spans="1:13" ht="13.5" customHeight="1" thickBot="1">
      <c r="B11" s="4"/>
      <c r="C11" s="338"/>
      <c r="D11" s="176" t="s">
        <v>173</v>
      </c>
      <c r="E11" s="178">
        <f>'exp exp2 W coach comp by spt'!$E$9</f>
        <v>0</v>
      </c>
      <c r="F11" s="178">
        <f>'exp exp2 W coach comp by spt'!$G$9</f>
        <v>0</v>
      </c>
    </row>
    <row r="12" spans="1:13" ht="15" hidden="1" thickBot="1">
      <c r="B12" s="4"/>
      <c r="C12" s="335" t="s">
        <v>174</v>
      </c>
      <c r="D12" s="336"/>
      <c r="E12" s="201"/>
      <c r="F12" s="201"/>
    </row>
    <row r="13" spans="1:13" ht="19.5" customHeight="1">
      <c r="B13" s="4"/>
      <c r="C13" s="4" t="s">
        <v>156</v>
      </c>
      <c r="D13" s="4"/>
      <c r="E13" s="182">
        <f>SUM(E8:E12)</f>
        <v>0</v>
      </c>
      <c r="F13" s="182">
        <f>SUM(F8:F12)</f>
        <v>0</v>
      </c>
    </row>
    <row r="14" spans="1:13">
      <c r="E14" s="214"/>
    </row>
    <row r="21" spans="3:3">
      <c r="C21" s="75"/>
    </row>
    <row r="22" spans="3:3">
      <c r="C22" s="75"/>
    </row>
  </sheetData>
  <sheetProtection formatCells="0" formatColumns="0" formatRows="0"/>
  <customSheetViews>
    <customSheetView guid="{5556DC96-D068-44A2-945F-92CF014D11AC}" fitToPage="1" hiddenRows="1">
      <selection activeCell="F12" sqref="F12"/>
      <pageMargins left="0" right="0" top="0" bottom="0" header="0" footer="0"/>
      <printOptions gridLines="1"/>
      <pageSetup scale="72" orientation="portrait" r:id="rId1"/>
      <headerFooter alignWithMargins="0">
        <oddFooter>&amp;L&amp;8File: &amp;Z&amp;F
Sheet: &amp;A&amp;R&amp;8&amp;P of &amp;N</oddFooter>
      </headerFooter>
    </customSheetView>
  </customSheetViews>
  <mergeCells count="5">
    <mergeCell ref="D1:K1"/>
    <mergeCell ref="D3:K3"/>
    <mergeCell ref="C12:D12"/>
    <mergeCell ref="C8:C9"/>
    <mergeCell ref="C10:C11"/>
  </mergeCells>
  <phoneticPr fontId="4" type="noConversion"/>
  <conditionalFormatting sqref="C1">
    <cfRule type="cellIs" dxfId="36" priority="2" stopIfTrue="1" operator="notEqual">
      <formula>$E$13</formula>
    </cfRule>
  </conditionalFormatting>
  <conditionalFormatting sqref="C2 C4">
    <cfRule type="cellIs" dxfId="35" priority="1" stopIfTrue="1" operator="notEqual">
      <formula>$D$22</formula>
    </cfRule>
  </conditionalFormatting>
  <conditionalFormatting sqref="C3">
    <cfRule type="cellIs" dxfId="34" priority="3" stopIfTrue="1" operator="notEqual">
      <formula>$F$13</formula>
    </cfRule>
  </conditionalFormatting>
  <dataValidations count="4">
    <dataValidation type="whole" operator="greaterThan" allowBlank="1" showInputMessage="1" showErrorMessage="1" error="This is a head count._x000a__x000a_Please enter WHOLE NUMBERS ONLY!" sqref="H12:H14 D3:D4" xr:uid="{00000000-0002-0000-1F00-000000000000}">
      <formula1>0</formula1>
    </dataValidation>
    <dataValidation type="whole" operator="lessThan" allowBlank="1" showInputMessage="1" showErrorMessage="1" error="This is a head count._x000a__x000a_The number of students receiving athletic aid must be less than or equal to the number of equivalencies._x000a__x000a_Please check and enter WHOLE NUMBERS ONLY!" sqref="D3:D4" xr:uid="{00000000-0002-0000-1F00-000001000000}">
      <formula1>C3</formula1>
    </dataValidation>
    <dataValidation type="whole" operator="lessThanOrEqual" allowBlank="1" showInputMessage="1" showErrorMessage="1" error="This is a head count._x000a__x000a_The number of students receiving athletic aid must be less than or equal to the number of equivalencies._x000a__x000a_Please check and enter WHOLE NUMBERS ONLY!" sqref="H12:H14 D3:D4" xr:uid="{00000000-0002-0000-1F00-000002000000}">
      <formula1>C3</formula1>
    </dataValidation>
    <dataValidation type="whole" operator="lessThanOrEqual" allowBlank="1" showInputMessage="1" showErrorMessage="1" error="This is a head count._x000a__x000a_The number of students receiving athletic aid must be less than or equal to the number of equivalencies._x000a__x000a_Please check and enter WHOLE NUMBERS ONLY!" sqref="H12:H14" xr:uid="{00000000-0002-0000-1F00-000003000000}">
      <formula1>D20</formula1>
    </dataValidation>
  </dataValidations>
  <hyperlinks>
    <hyperlink ref="B1" location="'TOTALS rev &amp; exp categories'!B35" display="'TOTALS rev &amp; exp categories'!B35" xr:uid="{00000000-0004-0000-1F00-000000000000}"/>
    <hyperlink ref="B3" location="'TOTALS rev &amp; exp categories'!B36" display="'TOTALS rev &amp; exp categories'!B36" xr:uid="{00000000-0004-0000-1F00-000001000000}"/>
    <hyperlink ref="C8:C9" location="'exp exp2 M coach comp by spt'!A1" display="Men's" xr:uid="{00000000-0004-0000-1F00-000002000000}"/>
    <hyperlink ref="C10:C11" location="'exp exp2 W coach comp by spt'!A1" display="Women's" xr:uid="{00000000-0004-0000-1F00-000003000000}"/>
  </hyperlinks>
  <printOptions gridLines="1"/>
  <pageMargins left="0.5" right="0.5" top="0.5" bottom="0.5" header="0.25" footer="0.25"/>
  <pageSetup scale="72" orientation="portrait" r:id="rId2"/>
  <headerFooter alignWithMargins="0">
    <oddFooter>&amp;L&amp;8File: &amp;Z&amp;F
Sheet: &amp;A&amp;R&amp;8&amp;P of &amp;N</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5050"/>
    <pageSetUpPr fitToPage="1"/>
  </sheetPr>
  <dimension ref="A1:M41"/>
  <sheetViews>
    <sheetView workbookViewId="0">
      <selection sqref="A1:XFD1"/>
    </sheetView>
  </sheetViews>
  <sheetFormatPr defaultColWidth="8.6328125" defaultRowHeight="14.5"/>
  <cols>
    <col min="1" max="1" width="3.90625" style="3"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3" width="8.6328125" style="3"/>
    <col min="14" max="14" width="12" style="3" customWidth="1"/>
    <col min="15" max="16384" width="8.6328125" style="3"/>
  </cols>
  <sheetData>
    <row r="1" spans="1:11" s="222" customFormat="1" ht="134.5" customHeight="1">
      <c r="A1" s="285">
        <f>'TOTALS rev &amp; exp categories'!A3</f>
        <v>1</v>
      </c>
      <c r="B1" s="312" t="str">
        <f>'TOTALS rev &amp; exp categories'!B3</f>
        <v>Ticket Sales.</v>
      </c>
      <c r="C1" s="262">
        <f>'TOTALS rev &amp; exp categories'!$C$3</f>
        <v>0</v>
      </c>
      <c r="D1" s="324" t="str">
        <f>'TOTALS rev &amp; exp categories'!D3</f>
        <v>Input revenue received for sales of admissions to athletic events. This may include:
•  	Public and faculty sales.
•  	Student sales.
•  	Shipping and Handling fees.
•  	Registration fees.
Please report amounts paid in excess of ticket’s face value to obtain preferential seating or priority in Category 8 (Contributions).</v>
      </c>
      <c r="E1" s="324"/>
      <c r="F1" s="324"/>
      <c r="G1" s="324"/>
      <c r="H1" s="324"/>
      <c r="I1" s="324"/>
      <c r="J1" s="324"/>
      <c r="K1" s="324"/>
    </row>
    <row r="2" spans="1:11" ht="15" thickBot="1"/>
    <row r="3" spans="1:11" ht="31.5" customHeight="1" thickBot="1">
      <c r="C3" s="126" t="s">
        <v>32</v>
      </c>
      <c r="E3" s="126" t="s">
        <v>33</v>
      </c>
      <c r="G3" s="126" t="s">
        <v>150</v>
      </c>
      <c r="J3" s="4" t="s">
        <v>151</v>
      </c>
      <c r="K3" s="4"/>
    </row>
    <row r="4" spans="1:11" ht="15" thickBot="1">
      <c r="B4" s="129" t="s">
        <v>152</v>
      </c>
      <c r="C4" s="175" t="str">
        <f>$B$1</f>
        <v>Ticket Sales.</v>
      </c>
      <c r="E4" s="175" t="str">
        <f>$B$1</f>
        <v>Ticket Sales.</v>
      </c>
      <c r="G4" s="129" t="str">
        <f>$B$1</f>
        <v>Ticket Sales.</v>
      </c>
      <c r="J4" s="173" t="s">
        <v>153</v>
      </c>
      <c r="K4" s="174">
        <f>$C$40</f>
        <v>0</v>
      </c>
    </row>
    <row r="5" spans="1:11" ht="15" thickBot="1">
      <c r="B5" s="130"/>
      <c r="C5" s="130">
        <f>$A$1</f>
        <v>1</v>
      </c>
      <c r="E5" s="130">
        <f>$A$1</f>
        <v>1</v>
      </c>
      <c r="G5" s="130">
        <f>$A$1</f>
        <v>1</v>
      </c>
      <c r="J5" s="176" t="s">
        <v>154</v>
      </c>
      <c r="K5" s="174">
        <f>$E$40</f>
        <v>0</v>
      </c>
    </row>
    <row r="6" spans="1:11" ht="15" thickBot="1">
      <c r="B6" s="243" t="s">
        <v>36</v>
      </c>
      <c r="C6" s="126"/>
      <c r="D6" s="32"/>
      <c r="E6" s="126"/>
      <c r="F6" s="32"/>
      <c r="G6" s="175"/>
      <c r="J6" s="180" t="s">
        <v>155</v>
      </c>
      <c r="K6" s="174">
        <f>$G$40</f>
        <v>0</v>
      </c>
    </row>
    <row r="7" spans="1:11" ht="15" thickBot="1">
      <c r="B7" s="64" t="s">
        <v>37</v>
      </c>
      <c r="C7" s="131"/>
      <c r="E7" s="177"/>
      <c r="G7" s="177"/>
      <c r="J7" s="4" t="s">
        <v>156</v>
      </c>
      <c r="K7" s="182">
        <f>SUM(K4:K6)</f>
        <v>0</v>
      </c>
    </row>
    <row r="8" spans="1:11" ht="15" thickBot="1">
      <c r="B8" s="64" t="s">
        <v>39</v>
      </c>
      <c r="C8" s="131"/>
      <c r="E8" s="131"/>
      <c r="G8" s="177"/>
    </row>
    <row r="9" spans="1:11" ht="15" thickBot="1">
      <c r="A9" s="117"/>
      <c r="B9" s="64" t="s">
        <v>41</v>
      </c>
      <c r="C9" s="177"/>
      <c r="E9" s="131"/>
      <c r="G9" s="177"/>
    </row>
    <row r="10" spans="1:11" ht="15" thickBot="1">
      <c r="A10" s="117"/>
      <c r="B10" s="64" t="s">
        <v>43</v>
      </c>
      <c r="C10" s="131"/>
      <c r="E10" s="131"/>
      <c r="G10" s="131"/>
    </row>
    <row r="11" spans="1:11" ht="15" thickBot="1">
      <c r="A11" s="117"/>
      <c r="B11" s="64" t="s">
        <v>44</v>
      </c>
      <c r="C11" s="177"/>
      <c r="E11" s="131"/>
      <c r="G11" s="177"/>
    </row>
    <row r="12" spans="1:11" ht="15" thickBot="1">
      <c r="B12" s="64" t="s">
        <v>45</v>
      </c>
      <c r="C12" s="131"/>
      <c r="E12" s="131"/>
      <c r="G12" s="131"/>
    </row>
    <row r="13" spans="1:11" ht="15" thickBot="1">
      <c r="B13" s="64" t="s">
        <v>46</v>
      </c>
      <c r="C13" s="177"/>
      <c r="E13" s="131"/>
      <c r="G13" s="177"/>
    </row>
    <row r="14" spans="1:11" ht="15" thickBot="1">
      <c r="A14" s="117"/>
      <c r="B14" s="64" t="s">
        <v>47</v>
      </c>
      <c r="C14" s="131"/>
      <c r="E14" s="177"/>
      <c r="G14" s="177"/>
    </row>
    <row r="15" spans="1:11" ht="15" thickBot="1">
      <c r="B15" s="64" t="s">
        <v>48</v>
      </c>
      <c r="C15" s="131"/>
      <c r="E15" s="131"/>
      <c r="G15" s="131"/>
    </row>
    <row r="16" spans="1:11"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13" ht="15" thickBot="1">
      <c r="B33" s="64" t="s">
        <v>66</v>
      </c>
      <c r="C33" s="131"/>
      <c r="E33" s="131"/>
      <c r="G33" s="177"/>
    </row>
    <row r="34" spans="1:13" ht="15" thickBot="1">
      <c r="B34" s="64" t="s">
        <v>67</v>
      </c>
      <c r="C34" s="131"/>
      <c r="E34" s="177"/>
      <c r="G34" s="131"/>
    </row>
    <row r="35" spans="1:13" ht="15" thickBot="1">
      <c r="B35" s="64" t="s">
        <v>68</v>
      </c>
      <c r="C35" s="131"/>
      <c r="E35" s="131"/>
      <c r="G35" s="131"/>
    </row>
    <row r="36" spans="1:13" ht="15" thickBot="1">
      <c r="B36" s="64"/>
      <c r="C36" s="131"/>
      <c r="E36" s="131"/>
      <c r="G36" s="131"/>
    </row>
    <row r="37" spans="1:13" ht="15" thickBot="1">
      <c r="A37" s="117"/>
      <c r="B37" s="69"/>
      <c r="C37" s="131"/>
      <c r="E37" s="131"/>
      <c r="G37" s="131"/>
    </row>
    <row r="38" spans="1:13" ht="15" thickBot="1">
      <c r="A38" s="117"/>
      <c r="B38" s="132" t="s">
        <v>157</v>
      </c>
      <c r="C38" s="133">
        <f>SUM(C6:C36)</f>
        <v>0</v>
      </c>
      <c r="E38" s="133">
        <f>SUM(E6:E36)</f>
        <v>0</v>
      </c>
      <c r="G38" s="133">
        <f>SUM(G6:G36)</f>
        <v>0</v>
      </c>
    </row>
    <row r="39" spans="1:13" ht="29.5" thickBot="1">
      <c r="A39" s="117"/>
      <c r="B39" s="134" t="s">
        <v>158</v>
      </c>
      <c r="C39" s="138"/>
      <c r="E39" s="138"/>
      <c r="G39" s="131"/>
    </row>
    <row r="40" spans="1:13" ht="15" thickBot="1">
      <c r="B40" s="161" t="s">
        <v>159</v>
      </c>
      <c r="C40" s="174">
        <f>C38+C39</f>
        <v>0</v>
      </c>
      <c r="E40" s="174">
        <f>E38+E39</f>
        <v>0</v>
      </c>
      <c r="G40" s="178">
        <f>G38+G39</f>
        <v>0</v>
      </c>
    </row>
    <row r="41" spans="1:13">
      <c r="C41" s="322"/>
      <c r="D41" s="323"/>
      <c r="E41" s="24"/>
      <c r="H41" s="167"/>
      <c r="I41" s="24"/>
      <c r="M41" s="24"/>
    </row>
  </sheetData>
  <sheetProtection formatCells="0" formatColumns="0" formatRows="0"/>
  <customSheetViews>
    <customSheetView guid="{5556DC96-D068-44A2-945F-92CF014D11AC}" fitToPage="1">
      <selection activeCell="B4" sqref="B4"/>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2">
    <mergeCell ref="C41:D41"/>
    <mergeCell ref="D1:K1"/>
  </mergeCells>
  <phoneticPr fontId="4" type="noConversion"/>
  <conditionalFormatting sqref="C1">
    <cfRule type="cellIs" dxfId="62" priority="12" stopIfTrue="1" operator="notEqual">
      <formula>$K$7</formula>
    </cfRule>
  </conditionalFormatting>
  <hyperlinks>
    <hyperlink ref="B1" location="'TOTALS rev &amp; exp categories'!B4" tooltip="Return to Totals page:  Ticket Sales" display="'TOTALS rev &amp; exp categories'!B4" xr:uid="{00000000-0004-0000-04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9">
    <tabColor theme="6" tint="-0.249977111117893"/>
    <pageSetUpPr fitToPage="1"/>
  </sheetPr>
  <dimension ref="A1:N40"/>
  <sheetViews>
    <sheetView workbookViewId="0">
      <selection activeCell="D1" sqref="D1"/>
    </sheetView>
  </sheetViews>
  <sheetFormatPr defaultColWidth="8.6328125" defaultRowHeight="14.5"/>
  <cols>
    <col min="1" max="1" width="3.90625" style="3" customWidth="1"/>
    <col min="2" max="2" width="22.90625" style="3" customWidth="1"/>
    <col min="3" max="10" width="16.54296875" style="3" customWidth="1"/>
    <col min="11" max="11" width="11.90625" style="3" customWidth="1"/>
    <col min="12" max="12" width="11.08984375" style="3" customWidth="1"/>
    <col min="13" max="16384" width="8.6328125" style="3"/>
  </cols>
  <sheetData>
    <row r="1" spans="1:14" s="222" customFormat="1" ht="54.9" customHeight="1">
      <c r="A1" s="344">
        <f>'TOTALS rev &amp; exp categories'!A32</f>
        <v>22</v>
      </c>
      <c r="B1" s="346" t="str">
        <f>'TOTALS rev &amp; exp categories'!B32</f>
        <v>Coaching Salaries, Benefits, and Bonuses Paid by the University and Related Entities.</v>
      </c>
      <c r="C1" s="304" t="s">
        <v>172</v>
      </c>
      <c r="D1" s="305">
        <f>'exp exp2 coach comp by gender'!E8</f>
        <v>0</v>
      </c>
      <c r="E1" s="340" t="str">
        <f>'TOTALS rev &amp; exp categories'!D32</f>
        <v>Input compensation, bonuses and benefits paid to all coaches reportable on the university or related entities W-2 and 1099 forms, as well as non-taxable benefits (1098T), inclusive of:
•	  Gross wages and bonuses.
•	  Taxable and non-taxable benefits include allowances, speaking fees, retirement, stipends, memberships, media income, tuition reimbursement/exemptions (for self or a dependent) and earned deferred compensation, including those funded by the state.
Place any severance payments in Category 26.
Note: Bonuses related to participation in a post-season game should be included in Category 41A or 42A respectively.</v>
      </c>
      <c r="F1" s="340"/>
      <c r="G1" s="340"/>
      <c r="H1" s="340"/>
      <c r="I1" s="340"/>
      <c r="J1" s="340"/>
      <c r="K1" s="341"/>
      <c r="L1" s="48"/>
      <c r="M1" s="48"/>
      <c r="N1" s="48"/>
    </row>
    <row r="2" spans="1:14" s="222" customFormat="1" ht="89.4" customHeight="1" thickBot="1">
      <c r="A2" s="345"/>
      <c r="B2" s="347"/>
      <c r="C2" s="306" t="s">
        <v>173</v>
      </c>
      <c r="D2" s="307">
        <f>'exp exp2 coach comp by gender'!E9</f>
        <v>0</v>
      </c>
      <c r="E2" s="342"/>
      <c r="F2" s="342"/>
      <c r="G2" s="342"/>
      <c r="H2" s="342"/>
      <c r="I2" s="342"/>
      <c r="J2" s="342"/>
      <c r="K2" s="343"/>
    </row>
    <row r="3" spans="1:14" s="222" customFormat="1" ht="33.75" customHeight="1">
      <c r="A3" s="348">
        <f>'TOTALS rev &amp; exp categories'!A33</f>
        <v>23</v>
      </c>
      <c r="B3" s="346" t="str">
        <f>'TOTALS rev &amp; exp categories'!B33</f>
        <v>Coaching Salaries, Benefits and Bonuses Paid by a Third Party.</v>
      </c>
      <c r="C3" s="304" t="s">
        <v>172</v>
      </c>
      <c r="D3" s="305">
        <f>'exp exp2 coach comp by gender'!F8</f>
        <v>0</v>
      </c>
      <c r="E3" s="340" t="str">
        <f>'TOTALS rev &amp; exp categories'!$D$33</f>
        <v>Input compensation, bonuses and benefits paid to all coaches by a third party and contractually guaranteed by the institution, but not included on the institutions W-2, as well as any non-taxable benefits, including:
•	Car stipend.
•	Country club membership.
•	Allowances for clothing, housing, and entertainment.
•	Speaking fees.
•	Camp compensation.
•	Media income.
•	Shoe and apparel income.
Expense Category 23 and 25 should equal Category 10.
Note: Bonuses related to participation in a post-season game should be included in Category 41A or 42A respectively.</v>
      </c>
      <c r="F3" s="340"/>
      <c r="G3" s="340"/>
      <c r="H3" s="340"/>
      <c r="I3" s="340"/>
      <c r="J3" s="340"/>
      <c r="K3" s="341"/>
      <c r="L3" s="48"/>
      <c r="M3" s="48"/>
    </row>
    <row r="4" spans="1:14" s="222" customFormat="1" ht="165" customHeight="1" thickBot="1">
      <c r="A4" s="349"/>
      <c r="B4" s="350"/>
      <c r="C4" s="306" t="s">
        <v>173</v>
      </c>
      <c r="D4" s="307">
        <f>'exp exp2 coach comp by gender'!F9</f>
        <v>0</v>
      </c>
      <c r="E4" s="342"/>
      <c r="F4" s="342"/>
      <c r="G4" s="342"/>
      <c r="H4" s="342"/>
      <c r="I4" s="342"/>
      <c r="J4" s="342"/>
      <c r="K4" s="343"/>
      <c r="L4" s="48"/>
      <c r="M4" s="48"/>
    </row>
    <row r="5" spans="1:14" ht="18.75" customHeight="1">
      <c r="A5" s="211"/>
      <c r="B5" s="172"/>
      <c r="D5" s="45"/>
      <c r="E5" s="45"/>
      <c r="F5" s="45"/>
      <c r="G5" s="45"/>
      <c r="H5" s="45"/>
      <c r="I5" s="45"/>
      <c r="J5" s="45"/>
      <c r="K5" s="45"/>
      <c r="L5" s="45"/>
      <c r="M5" s="45"/>
    </row>
    <row r="6" spans="1:14" ht="51.75" customHeight="1">
      <c r="E6" s="313" t="str">
        <f>$B$1</f>
        <v>Coaching Salaries, Benefits, and Bonuses Paid by the University and Related Entities.</v>
      </c>
      <c r="F6" s="313"/>
      <c r="G6" s="313" t="str">
        <f>$B$3</f>
        <v>Coaching Salaries, Benefits and Bonuses Paid by a Third Party.</v>
      </c>
      <c r="H6" s="313"/>
    </row>
    <row r="7" spans="1:14" ht="15" thickBot="1">
      <c r="E7" s="313">
        <f>$A$1</f>
        <v>22</v>
      </c>
      <c r="F7" s="313"/>
      <c r="G7" s="313">
        <f>$A$3</f>
        <v>23</v>
      </c>
      <c r="H7" s="313"/>
    </row>
    <row r="8" spans="1:14" ht="15.75" customHeight="1" thickBot="1">
      <c r="B8" s="168" t="s">
        <v>171</v>
      </c>
      <c r="C8" s="173" t="s">
        <v>153</v>
      </c>
      <c r="D8" s="173" t="s">
        <v>172</v>
      </c>
      <c r="E8" s="352">
        <f>$E$40</f>
        <v>0</v>
      </c>
      <c r="F8" s="352"/>
      <c r="G8" s="352">
        <f>$F$40</f>
        <v>0</v>
      </c>
      <c r="H8" s="352"/>
    </row>
    <row r="9" spans="1:14" ht="15" thickBot="1">
      <c r="D9" s="173" t="s">
        <v>173</v>
      </c>
      <c r="E9" s="352">
        <f>$I$40</f>
        <v>0</v>
      </c>
      <c r="F9" s="352"/>
      <c r="G9" s="352">
        <f>$J$40</f>
        <v>0</v>
      </c>
      <c r="H9" s="352"/>
    </row>
    <row r="10" spans="1:14" ht="15" thickBot="1"/>
    <row r="11" spans="1:14" ht="15" thickBot="1">
      <c r="B11" s="40"/>
      <c r="C11" s="332" t="s">
        <v>175</v>
      </c>
      <c r="D11" s="333"/>
      <c r="E11" s="333"/>
      <c r="F11" s="351"/>
      <c r="G11" s="333" t="s">
        <v>176</v>
      </c>
      <c r="H11" s="333"/>
      <c r="I11" s="333"/>
      <c r="J11" s="334"/>
    </row>
    <row r="12" spans="1:14" ht="108.65" customHeight="1">
      <c r="B12" s="108" t="s">
        <v>31</v>
      </c>
      <c r="C12" s="144" t="s">
        <v>169</v>
      </c>
      <c r="D12" s="145" t="s">
        <v>170</v>
      </c>
      <c r="E12" s="146" t="str">
        <f>$B$1</f>
        <v>Coaching Salaries, Benefits, and Bonuses Paid by the University and Related Entities.</v>
      </c>
      <c r="F12" s="146" t="str">
        <f>$B$3</f>
        <v>Coaching Salaries, Benefits and Bonuses Paid by a Third Party.</v>
      </c>
      <c r="G12" s="146" t="s">
        <v>169</v>
      </c>
      <c r="H12" s="146" t="s">
        <v>170</v>
      </c>
      <c r="I12" s="146" t="str">
        <f>$B$1</f>
        <v>Coaching Salaries, Benefits, and Bonuses Paid by the University and Related Entities.</v>
      </c>
      <c r="J12" s="146" t="str">
        <f>$B$3</f>
        <v>Coaching Salaries, Benefits and Bonuses Paid by a Third Party.</v>
      </c>
    </row>
    <row r="13" spans="1:14" ht="15" thickBot="1">
      <c r="B13" s="109"/>
      <c r="C13" s="147">
        <v>1</v>
      </c>
      <c r="D13" s="148">
        <v>2</v>
      </c>
      <c r="E13" s="130">
        <f>$A$1</f>
        <v>22</v>
      </c>
      <c r="F13" s="130">
        <f>$A$3</f>
        <v>23</v>
      </c>
      <c r="G13" s="130">
        <v>1</v>
      </c>
      <c r="H13" s="130">
        <v>2</v>
      </c>
      <c r="I13" s="130">
        <f>$A$1</f>
        <v>22</v>
      </c>
      <c r="J13" s="130">
        <f>$A$3</f>
        <v>23</v>
      </c>
    </row>
    <row r="14" spans="1:14" ht="13.5" customHeight="1">
      <c r="B14" s="33" t="s">
        <v>37</v>
      </c>
      <c r="C14" s="80"/>
      <c r="D14" s="83"/>
      <c r="E14" s="149"/>
      <c r="F14" s="149"/>
      <c r="G14" s="80"/>
      <c r="H14" s="83"/>
      <c r="I14" s="149"/>
      <c r="J14" s="149"/>
    </row>
    <row r="15" spans="1:14">
      <c r="A15" s="117"/>
      <c r="B15" s="33" t="s">
        <v>39</v>
      </c>
      <c r="C15" s="80"/>
      <c r="D15" s="83"/>
      <c r="E15" s="149"/>
      <c r="F15" s="149"/>
      <c r="G15" s="80"/>
      <c r="H15" s="83"/>
      <c r="I15" s="149"/>
      <c r="J15" s="149"/>
    </row>
    <row r="16" spans="1:14">
      <c r="A16" s="117"/>
      <c r="B16" s="33" t="s">
        <v>43</v>
      </c>
      <c r="C16" s="80"/>
      <c r="D16" s="83"/>
      <c r="E16" s="149"/>
      <c r="F16" s="149"/>
      <c r="G16" s="80"/>
      <c r="H16" s="83"/>
      <c r="I16" s="149"/>
      <c r="J16" s="149"/>
    </row>
    <row r="17" spans="1:10">
      <c r="A17" s="117"/>
      <c r="B17" s="33" t="s">
        <v>45</v>
      </c>
      <c r="C17" s="80"/>
      <c r="D17" s="83"/>
      <c r="E17" s="149"/>
      <c r="F17" s="149"/>
      <c r="G17" s="80"/>
      <c r="H17" s="83"/>
      <c r="I17" s="149"/>
      <c r="J17" s="149"/>
    </row>
    <row r="18" spans="1:10">
      <c r="B18" s="33" t="s">
        <v>47</v>
      </c>
      <c r="C18" s="80"/>
      <c r="D18" s="83"/>
      <c r="E18" s="149"/>
      <c r="F18" s="149"/>
      <c r="G18" s="80"/>
      <c r="H18" s="83"/>
      <c r="I18" s="149"/>
      <c r="J18" s="149"/>
    </row>
    <row r="19" spans="1:10">
      <c r="A19" s="117"/>
      <c r="B19" s="33" t="s">
        <v>48</v>
      </c>
      <c r="C19" s="80"/>
      <c r="D19" s="83"/>
      <c r="E19" s="149"/>
      <c r="F19" s="149"/>
      <c r="G19" s="80"/>
      <c r="H19" s="83"/>
      <c r="I19" s="149"/>
      <c r="J19" s="149"/>
    </row>
    <row r="20" spans="1:10">
      <c r="B20" s="33" t="s">
        <v>49</v>
      </c>
      <c r="C20" s="80"/>
      <c r="D20" s="83"/>
      <c r="E20" s="149"/>
      <c r="F20" s="149"/>
      <c r="G20" s="80"/>
      <c r="H20" s="83"/>
      <c r="I20" s="149"/>
      <c r="J20" s="149"/>
    </row>
    <row r="21" spans="1:10">
      <c r="B21" s="33" t="s">
        <v>50</v>
      </c>
      <c r="C21" s="80"/>
      <c r="D21" s="83"/>
      <c r="E21" s="149"/>
      <c r="F21" s="149"/>
      <c r="G21" s="80"/>
      <c r="H21" s="83"/>
      <c r="I21" s="149"/>
      <c r="J21" s="149"/>
    </row>
    <row r="22" spans="1:10">
      <c r="B22" s="33" t="s">
        <v>51</v>
      </c>
      <c r="C22" s="80"/>
      <c r="D22" s="83"/>
      <c r="E22" s="149"/>
      <c r="F22" s="149"/>
      <c r="G22" s="80"/>
      <c r="H22" s="83"/>
      <c r="I22" s="149"/>
      <c r="J22" s="149"/>
    </row>
    <row r="23" spans="1:10">
      <c r="B23" s="33" t="s">
        <v>52</v>
      </c>
      <c r="C23" s="80"/>
      <c r="D23" s="83"/>
      <c r="E23" s="149"/>
      <c r="F23" s="149"/>
      <c r="G23" s="80"/>
      <c r="H23" s="83"/>
      <c r="I23" s="149"/>
      <c r="J23" s="149"/>
    </row>
    <row r="24" spans="1:10">
      <c r="B24" s="33" t="s">
        <v>53</v>
      </c>
      <c r="C24" s="215"/>
      <c r="D24" s="216"/>
      <c r="E24" s="217"/>
      <c r="F24" s="217"/>
      <c r="G24" s="215"/>
      <c r="H24" s="216"/>
      <c r="I24" s="217"/>
      <c r="J24" s="217"/>
    </row>
    <row r="25" spans="1:10">
      <c r="B25" s="33" t="s">
        <v>56</v>
      </c>
      <c r="C25" s="80"/>
      <c r="D25" s="83"/>
      <c r="E25" s="149"/>
      <c r="F25" s="149"/>
      <c r="G25" s="80"/>
      <c r="H25" s="83"/>
      <c r="I25" s="149"/>
      <c r="J25" s="149"/>
    </row>
    <row r="26" spans="1:10">
      <c r="B26" s="33" t="s">
        <v>57</v>
      </c>
      <c r="C26" s="80"/>
      <c r="D26" s="83"/>
      <c r="E26" s="149"/>
      <c r="F26" s="149"/>
      <c r="G26" s="80"/>
      <c r="H26" s="83"/>
      <c r="I26" s="149"/>
      <c r="J26" s="149"/>
    </row>
    <row r="27" spans="1:10">
      <c r="B27" s="33" t="s">
        <v>59</v>
      </c>
      <c r="C27" s="80"/>
      <c r="D27" s="83"/>
      <c r="E27" s="149"/>
      <c r="F27" s="149"/>
      <c r="G27" s="80"/>
      <c r="H27" s="83"/>
      <c r="I27" s="149"/>
      <c r="J27" s="149"/>
    </row>
    <row r="28" spans="1:10">
      <c r="B28" s="33" t="s">
        <v>60</v>
      </c>
      <c r="C28" s="80"/>
      <c r="D28" s="83"/>
      <c r="E28" s="149"/>
      <c r="F28" s="149"/>
      <c r="G28" s="80"/>
      <c r="H28" s="83"/>
      <c r="I28" s="149"/>
      <c r="J28" s="149"/>
    </row>
    <row r="29" spans="1:10">
      <c r="B29" s="33" t="s">
        <v>61</v>
      </c>
      <c r="C29" s="80"/>
      <c r="D29" s="83"/>
      <c r="E29" s="149"/>
      <c r="F29" s="149"/>
      <c r="G29" s="80"/>
      <c r="H29" s="83"/>
      <c r="I29" s="149"/>
      <c r="J29" s="149"/>
    </row>
    <row r="30" spans="1:10">
      <c r="B30" s="33" t="s">
        <v>62</v>
      </c>
      <c r="C30" s="80"/>
      <c r="D30" s="83"/>
      <c r="E30" s="149"/>
      <c r="F30" s="149"/>
      <c r="G30" s="80"/>
      <c r="H30" s="83"/>
      <c r="I30" s="149"/>
      <c r="J30" s="149"/>
    </row>
    <row r="31" spans="1:10">
      <c r="B31" s="33" t="s">
        <v>63</v>
      </c>
      <c r="C31" s="80"/>
      <c r="D31" s="83"/>
      <c r="E31" s="149"/>
      <c r="F31" s="149"/>
      <c r="G31" s="80"/>
      <c r="H31" s="83"/>
      <c r="I31" s="149"/>
      <c r="J31" s="149"/>
    </row>
    <row r="32" spans="1:10">
      <c r="B32" s="33" t="s">
        <v>65</v>
      </c>
      <c r="C32" s="80"/>
      <c r="D32" s="83"/>
      <c r="E32" s="149"/>
      <c r="F32" s="149"/>
      <c r="G32" s="80"/>
      <c r="H32" s="83"/>
      <c r="I32" s="149"/>
      <c r="J32" s="149"/>
    </row>
    <row r="33" spans="1:10">
      <c r="B33" s="33" t="s">
        <v>66</v>
      </c>
      <c r="C33" s="80"/>
      <c r="D33" s="83"/>
      <c r="E33" s="149"/>
      <c r="F33" s="149"/>
      <c r="G33" s="80"/>
      <c r="H33" s="83"/>
      <c r="I33" s="149"/>
      <c r="J33" s="149"/>
    </row>
    <row r="34" spans="1:10">
      <c r="B34" s="33" t="s">
        <v>67</v>
      </c>
      <c r="C34" s="80"/>
      <c r="D34" s="83"/>
      <c r="E34" s="149"/>
      <c r="F34" s="149"/>
      <c r="G34" s="80"/>
      <c r="H34" s="83"/>
      <c r="I34" s="149"/>
      <c r="J34" s="149"/>
    </row>
    <row r="35" spans="1:10">
      <c r="B35" s="33" t="s">
        <v>68</v>
      </c>
      <c r="C35" s="80"/>
      <c r="D35" s="83"/>
      <c r="E35" s="149"/>
      <c r="F35" s="149"/>
      <c r="G35" s="80"/>
      <c r="H35" s="83"/>
      <c r="I35" s="149"/>
      <c r="J35" s="149"/>
    </row>
    <row r="36" spans="1:10">
      <c r="B36" s="33"/>
      <c r="C36" s="80"/>
      <c r="D36" s="83"/>
      <c r="E36" s="149"/>
      <c r="F36" s="149"/>
      <c r="G36" s="80"/>
      <c r="H36" s="83"/>
      <c r="I36" s="149"/>
      <c r="J36" s="149"/>
    </row>
    <row r="37" spans="1:10" ht="15" thickBot="1">
      <c r="B37" s="33"/>
      <c r="C37" s="86"/>
      <c r="D37" s="89"/>
      <c r="E37" s="150"/>
      <c r="F37" s="150"/>
      <c r="G37" s="86"/>
      <c r="H37" s="89"/>
      <c r="I37" s="150"/>
      <c r="J37" s="150"/>
    </row>
    <row r="38" spans="1:10" ht="15" thickBot="1">
      <c r="A38" s="117"/>
      <c r="B38" s="136" t="s">
        <v>157</v>
      </c>
      <c r="C38" s="151">
        <f>SUM(C14:C37)</f>
        <v>0</v>
      </c>
      <c r="D38" s="151">
        <f>SUM(D14:D37)</f>
        <v>0</v>
      </c>
      <c r="E38" s="152">
        <f>SUM(E14:E36)</f>
        <v>0</v>
      </c>
      <c r="F38" s="152">
        <f>SUM(F14:F36)</f>
        <v>0</v>
      </c>
      <c r="G38" s="151">
        <f>SUM(G14:G37)</f>
        <v>0</v>
      </c>
      <c r="H38" s="151">
        <f>SUM(H14:H37)</f>
        <v>0</v>
      </c>
      <c r="I38" s="152">
        <f>SUM(I14:I36)</f>
        <v>0</v>
      </c>
      <c r="J38" s="152">
        <f>SUM(J14:J36)</f>
        <v>0</v>
      </c>
    </row>
    <row r="39" spans="1:10" ht="30" thickTop="1" thickBot="1">
      <c r="A39" s="117"/>
      <c r="B39" s="137" t="s">
        <v>165</v>
      </c>
      <c r="C39" s="218"/>
      <c r="D39" s="218"/>
      <c r="E39" s="138"/>
      <c r="F39" s="138"/>
      <c r="G39" s="218"/>
      <c r="H39" s="218"/>
      <c r="I39" s="138"/>
      <c r="J39" s="138"/>
    </row>
    <row r="40" spans="1:10" ht="15.5" thickTop="1" thickBot="1">
      <c r="A40" s="117"/>
      <c r="B40" s="140" t="s">
        <v>166</v>
      </c>
      <c r="C40" s="218"/>
      <c r="D40" s="218"/>
      <c r="E40" s="174">
        <f>E38+E39</f>
        <v>0</v>
      </c>
      <c r="F40" s="174">
        <f>F38+F39</f>
        <v>0</v>
      </c>
      <c r="G40" s="218"/>
      <c r="H40" s="218"/>
      <c r="I40" s="174">
        <f>I38+I39</f>
        <v>0</v>
      </c>
      <c r="J40" s="174">
        <f>J38+J39</f>
        <v>0</v>
      </c>
    </row>
  </sheetData>
  <sheetProtection formatCells="0" formatColumns="0" formatRows="0"/>
  <customSheetViews>
    <customSheetView guid="{5556DC96-D068-44A2-945F-92CF014D11AC}" fitToPage="1" topLeftCell="B19">
      <selection activeCell="E6" sqref="E6:F6"/>
      <pageMargins left="0" right="0" top="0" bottom="0" header="0" footer="0"/>
      <printOptions gridLines="1"/>
      <pageSetup scale="74" orientation="portrait" r:id="rId1"/>
      <headerFooter alignWithMargins="0">
        <oddFooter>&amp;L&amp;8File: &amp;Z&amp;F
Sheet: &amp;A&amp;R&amp;8&amp;P of &amp;N</oddFooter>
      </headerFooter>
    </customSheetView>
  </customSheetViews>
  <mergeCells count="16">
    <mergeCell ref="C11:F11"/>
    <mergeCell ref="G11:J11"/>
    <mergeCell ref="E6:F6"/>
    <mergeCell ref="E8:F8"/>
    <mergeCell ref="E7:F7"/>
    <mergeCell ref="E9:F9"/>
    <mergeCell ref="G6:H6"/>
    <mergeCell ref="G7:H7"/>
    <mergeCell ref="G8:H8"/>
    <mergeCell ref="G9:H9"/>
    <mergeCell ref="E1:K2"/>
    <mergeCell ref="E3:K4"/>
    <mergeCell ref="A1:A2"/>
    <mergeCell ref="B1:B2"/>
    <mergeCell ref="A3:A4"/>
    <mergeCell ref="B3:B4"/>
  </mergeCells>
  <phoneticPr fontId="4" type="noConversion"/>
  <conditionalFormatting sqref="D1">
    <cfRule type="cellIs" dxfId="33" priority="1" stopIfTrue="1" operator="notEqual">
      <formula>$E$8</formula>
    </cfRule>
  </conditionalFormatting>
  <conditionalFormatting sqref="D2">
    <cfRule type="cellIs" dxfId="32" priority="2" stopIfTrue="1" operator="notEqual">
      <formula>$E$9</formula>
    </cfRule>
  </conditionalFormatting>
  <conditionalFormatting sqref="D3">
    <cfRule type="cellIs" dxfId="31" priority="3" stopIfTrue="1" operator="notEqual">
      <formula>$G$8</formula>
    </cfRule>
  </conditionalFormatting>
  <conditionalFormatting sqref="D4">
    <cfRule type="cellIs" dxfId="30" priority="4" stopIfTrue="1" operator="notEqual">
      <formula>$G$9</formula>
    </cfRule>
  </conditionalFormatting>
  <dataValidations count="6">
    <dataValidation type="whole" operator="greaterThan" allowBlank="1" showInputMessage="1" showErrorMessage="1" error="This is a head count._x000a__x000a_Please enter WHOLE NUMBERS ONLY!" sqref="D48:D72 H49:H72 C39:D40 D81:D105 H82:H105 D4:D5 E3 G39:H40 C14:C37 G14:G37" xr:uid="{00000000-0002-0000-2000-000000000000}">
      <formula1>0</formula1>
    </dataValidation>
    <dataValidation type="whole" operator="lessThan" allowBlank="1" showInputMessage="1" showErrorMessage="1" error="This is a head count._x000a__x000a_The number of students receiving athletic aid must be less than or equal to the number of equivalencies._x000a__x000a_Please check and enter WHOLE NUMBERS ONLY!" sqref="D49:D72 D82:D105" xr:uid="{00000000-0002-0000-2000-000001000000}">
      <formula1>C49</formula1>
    </dataValidation>
    <dataValidation type="whole" operator="lessThanOrEqual" allowBlank="1" showInputMessage="1" showErrorMessage="1" error="This is a head count._x000a__x000a_The number of students receiving athletic aid must be less than or equal to the number of equivalencies._x000a__x000a_Please check and enter WHOLE NUMBERS ONLY!" sqref="D48:D72 H50:H72 H48 D81:D105 H83:H105 H81" xr:uid="{00000000-0002-0000-2000-000002000000}">
      <formula1>C48</formula1>
    </dataValidation>
    <dataValidation type="whole" operator="lessThanOrEqual" allowBlank="1" showInputMessage="1" showErrorMessage="1" error="This is a head count._x000a__x000a_The number of students receiving athletic aid must be less than or equal to the number of equivalencies._x000a__x000a_Please check and enter WHOLE NUMBERS ONLY!" sqref="H49:H72 H82:H105" xr:uid="{00000000-0002-0000-2000-000003000000}">
      <formula1>D49</formula1>
    </dataValidation>
    <dataValidation type="whole" operator="lessThan" allowBlank="1" showInputMessage="1" showErrorMessage="1" error="This is a head count._x000a__x000a_The number of students receiving athletic aid must be less than or equal to the number of equivalencies._x000a__x000a_Please check and enter WHOLE NUMBERS ONLY!" sqref="E3 D4:D5" xr:uid="{00000000-0002-0000-2000-000004000000}">
      <formula1>D3</formula1>
    </dataValidation>
    <dataValidation type="whole" operator="lessThanOrEqual" allowBlank="1" showInputMessage="1" showErrorMessage="1" error="This is a head count._x000a__x000a_The number of students receiving athletic aid must be less than or equal to the number of equivalencies._x000a__x000a_Please check and enter WHOLE NUMBERS ONLY!" sqref="E3 D4:D5" xr:uid="{00000000-0002-0000-2000-000005000000}">
      <formula1>D3</formula1>
    </dataValidation>
  </dataValidations>
  <hyperlinks>
    <hyperlink ref="B1" location="'exp mthd2 coach comp by gender'!A1" display="'exp mthd2 coach comp by gender'!A1" xr:uid="{00000000-0004-0000-2000-000000000000}"/>
    <hyperlink ref="B3" location="'new TOTALS rev &amp; exp categories'!A32" display="Coaching Other Compensation and Benefits Paid by a Third Party." xr:uid="{00000000-0004-0000-2000-000001000000}"/>
    <hyperlink ref="B1:B2" location="'exp exp2 coach comp by gender'!A1" tooltip="Back to Summary by Gender" display="'exp exp2 coach comp by gender'!A1" xr:uid="{00000000-0004-0000-2000-000002000000}"/>
    <hyperlink ref="B3:B4" location="'exp exp2 coach comp by gender'!A3" tooltip="Back to Summary by Gender" display="'exp exp2 coach comp by gender'!A3" xr:uid="{00000000-0004-0000-2000-000003000000}"/>
  </hyperlinks>
  <printOptions gridLines="1"/>
  <pageMargins left="0.5" right="0.5" top="0.5" bottom="0.5" header="0.25" footer="0.25"/>
  <pageSetup scale="55" orientation="portrait" r:id="rId2"/>
  <headerFooter alignWithMargins="0">
    <oddFooter>&amp;L&amp;8File: &amp;Z&amp;F
Sheet: &amp;A&amp;R&amp;8&amp;P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0">
    <tabColor theme="6" tint="-0.249977111117893"/>
    <pageSetUpPr fitToPage="1"/>
  </sheetPr>
  <dimension ref="A1:N46"/>
  <sheetViews>
    <sheetView workbookViewId="0">
      <selection activeCell="D1" sqref="D1"/>
    </sheetView>
  </sheetViews>
  <sheetFormatPr defaultColWidth="8.6328125" defaultRowHeight="14.5"/>
  <cols>
    <col min="1" max="1" width="3.90625" style="3" customWidth="1"/>
    <col min="2" max="2" width="22.90625" style="3" customWidth="1"/>
    <col min="3" max="10" width="16.54296875" style="3" customWidth="1"/>
    <col min="11" max="11" width="11.90625" style="3" customWidth="1"/>
    <col min="12" max="12" width="11.08984375" style="3" customWidth="1"/>
    <col min="13" max="16384" width="8.6328125" style="3"/>
  </cols>
  <sheetData>
    <row r="1" spans="1:14" s="222" customFormat="1" ht="78.650000000000006" customHeight="1">
      <c r="A1" s="353">
        <f>'TOTALS rev &amp; exp categories'!A32</f>
        <v>22</v>
      </c>
      <c r="B1" s="355" t="str">
        <f>'TOTALS rev &amp; exp categories'!B32</f>
        <v>Coaching Salaries, Benefits, and Bonuses Paid by the University and Related Entities.</v>
      </c>
      <c r="C1" s="304" t="s">
        <v>172</v>
      </c>
      <c r="D1" s="305">
        <f>'exp exp2 coach comp by gender'!E10</f>
        <v>0</v>
      </c>
      <c r="E1" s="340" t="str">
        <f>'TOTALS rev &amp; exp categories'!D32</f>
        <v>Input compensation, bonuses and benefits paid to all coaches reportable on the university or related entities W-2 and 1099 forms, as well as non-taxable benefits (1098T), inclusive of:
•	  Gross wages and bonuses.
•	  Taxable and non-taxable benefits include allowances, speaking fees, retirement, stipends, memberships, media income, tuition reimbursement/exemptions (for self or a dependent) and earned deferred compensation, including those funded by the state.
Place any severance payments in Category 26.
Note: Bonuses related to participation in a post-season game should be included in Category 41A or 42A respectively.</v>
      </c>
      <c r="F1" s="340"/>
      <c r="G1" s="340"/>
      <c r="H1" s="340"/>
      <c r="I1" s="340"/>
      <c r="J1" s="340"/>
      <c r="K1" s="341"/>
      <c r="L1" s="48"/>
      <c r="M1" s="48"/>
      <c r="N1" s="48"/>
    </row>
    <row r="2" spans="1:14" s="222" customFormat="1" ht="72.650000000000006" customHeight="1" thickBot="1">
      <c r="A2" s="354"/>
      <c r="B2" s="356"/>
      <c r="C2" s="306" t="s">
        <v>173</v>
      </c>
      <c r="D2" s="307">
        <f>'exp exp2 coach comp by gender'!E11</f>
        <v>0</v>
      </c>
      <c r="E2" s="342"/>
      <c r="F2" s="342"/>
      <c r="G2" s="342"/>
      <c r="H2" s="342"/>
      <c r="I2" s="342"/>
      <c r="J2" s="342"/>
      <c r="K2" s="343"/>
    </row>
    <row r="3" spans="1:14" s="222" customFormat="1" ht="39.65" customHeight="1">
      <c r="A3" s="353">
        <f>'TOTALS rev &amp; exp categories'!A33</f>
        <v>23</v>
      </c>
      <c r="B3" s="355" t="str">
        <f>'TOTALS rev &amp; exp categories'!$B$33</f>
        <v>Coaching Salaries, Benefits and Bonuses Paid by a Third Party.</v>
      </c>
      <c r="C3" s="304" t="s">
        <v>172</v>
      </c>
      <c r="D3" s="305">
        <f>'exp exp2 coach comp by gender'!F10</f>
        <v>0</v>
      </c>
      <c r="E3" s="340" t="str">
        <f>'TOTALS rev &amp; exp categories'!$D$33</f>
        <v>Input compensation, bonuses and benefits paid to all coaches by a third party and contractually guaranteed by the institution, but not included on the institutions W-2, as well as any non-taxable benefits, including:
•	Car stipend.
•	Country club membership.
•	Allowances for clothing, housing, and entertainment.
•	Speaking fees.
•	Camp compensation.
•	Media income.
•	Shoe and apparel income.
Expense Category 23 and 25 should equal Category 10.
Note: Bonuses related to participation in a post-season game should be included in Category 41A or 42A respectively.</v>
      </c>
      <c r="F3" s="340"/>
      <c r="G3" s="340"/>
      <c r="H3" s="340"/>
      <c r="I3" s="340"/>
      <c r="J3" s="340"/>
      <c r="K3" s="341"/>
      <c r="L3" s="48"/>
      <c r="M3" s="48"/>
    </row>
    <row r="4" spans="1:14" s="222" customFormat="1" ht="161.15" customHeight="1" thickBot="1">
      <c r="A4" s="357"/>
      <c r="B4" s="358"/>
      <c r="C4" s="306" t="s">
        <v>173</v>
      </c>
      <c r="D4" s="307">
        <f>'exp exp2 coach comp by gender'!F11</f>
        <v>0</v>
      </c>
      <c r="E4" s="342"/>
      <c r="F4" s="342"/>
      <c r="G4" s="342"/>
      <c r="H4" s="342"/>
      <c r="I4" s="342"/>
      <c r="J4" s="342"/>
      <c r="K4" s="343"/>
      <c r="L4" s="48"/>
      <c r="M4" s="48"/>
    </row>
    <row r="5" spans="1:14" ht="18.75" customHeight="1">
      <c r="A5" s="211"/>
      <c r="B5" s="211"/>
      <c r="D5" s="45"/>
      <c r="E5" s="45"/>
      <c r="F5" s="45"/>
      <c r="G5" s="45"/>
      <c r="H5" s="45"/>
      <c r="I5" s="45"/>
      <c r="J5" s="45"/>
      <c r="K5" s="45"/>
      <c r="L5" s="45"/>
      <c r="M5" s="45"/>
    </row>
    <row r="6" spans="1:14" ht="63" customHeight="1">
      <c r="E6" s="313" t="str">
        <f>$B$1</f>
        <v>Coaching Salaries, Benefits, and Bonuses Paid by the University and Related Entities.</v>
      </c>
      <c r="F6" s="313"/>
      <c r="G6" s="313" t="str">
        <f>$B$3</f>
        <v>Coaching Salaries, Benefits and Bonuses Paid by a Third Party.</v>
      </c>
      <c r="H6" s="313"/>
    </row>
    <row r="7" spans="1:14" ht="15" thickBot="1">
      <c r="E7" s="313">
        <f>$A$1</f>
        <v>22</v>
      </c>
      <c r="F7" s="313"/>
      <c r="G7" s="313">
        <f>$A$3</f>
        <v>23</v>
      </c>
      <c r="H7" s="313"/>
    </row>
    <row r="8" spans="1:14" ht="15.75" customHeight="1" thickBot="1">
      <c r="B8" s="168" t="s">
        <v>171</v>
      </c>
      <c r="C8" s="173" t="s">
        <v>154</v>
      </c>
      <c r="D8" s="173" t="s">
        <v>172</v>
      </c>
      <c r="E8" s="352">
        <f>$E$45</f>
        <v>0</v>
      </c>
      <c r="F8" s="352"/>
      <c r="G8" s="352">
        <f>$F$45</f>
        <v>0</v>
      </c>
      <c r="H8" s="352"/>
    </row>
    <row r="9" spans="1:14" ht="15" thickBot="1">
      <c r="D9" s="173" t="s">
        <v>173</v>
      </c>
      <c r="E9" s="352">
        <f>$I$45</f>
        <v>0</v>
      </c>
      <c r="F9" s="352"/>
      <c r="G9" s="352">
        <f>$J$45</f>
        <v>0</v>
      </c>
      <c r="H9" s="352"/>
    </row>
    <row r="10" spans="1:14" ht="15" thickBot="1"/>
    <row r="11" spans="1:14" ht="15" thickBot="1">
      <c r="B11" s="40"/>
      <c r="C11" s="332" t="s">
        <v>177</v>
      </c>
      <c r="D11" s="333"/>
      <c r="E11" s="333"/>
      <c r="F11" s="351"/>
      <c r="G11" s="333" t="s">
        <v>178</v>
      </c>
      <c r="H11" s="333"/>
      <c r="I11" s="333"/>
      <c r="J11" s="334"/>
    </row>
    <row r="12" spans="1:14" ht="114.9" customHeight="1">
      <c r="B12" s="108" t="s">
        <v>31</v>
      </c>
      <c r="C12" s="153" t="s">
        <v>169</v>
      </c>
      <c r="D12" s="154" t="s">
        <v>170</v>
      </c>
      <c r="E12" s="155" t="str">
        <f>$B$1</f>
        <v>Coaching Salaries, Benefits, and Bonuses Paid by the University and Related Entities.</v>
      </c>
      <c r="F12" s="156" t="str">
        <f>$B$3</f>
        <v>Coaching Salaries, Benefits and Bonuses Paid by a Third Party.</v>
      </c>
      <c r="G12" s="153" t="s">
        <v>169</v>
      </c>
      <c r="H12" s="154" t="s">
        <v>170</v>
      </c>
      <c r="I12" s="155" t="str">
        <f>$B$1</f>
        <v>Coaching Salaries, Benefits, and Bonuses Paid by the University and Related Entities.</v>
      </c>
      <c r="J12" s="156" t="str">
        <f>$B$3</f>
        <v>Coaching Salaries, Benefits and Bonuses Paid by a Third Party.</v>
      </c>
    </row>
    <row r="13" spans="1:14" ht="15" thickBot="1">
      <c r="B13" s="109"/>
      <c r="C13" s="157">
        <v>1</v>
      </c>
      <c r="D13" s="158">
        <v>2</v>
      </c>
      <c r="E13" s="158">
        <f>$A$1</f>
        <v>22</v>
      </c>
      <c r="F13" s="159">
        <f>$A$3</f>
        <v>23</v>
      </c>
      <c r="G13" s="157">
        <v>1</v>
      </c>
      <c r="H13" s="158">
        <v>2</v>
      </c>
      <c r="I13" s="158">
        <f>$A$1</f>
        <v>22</v>
      </c>
      <c r="J13" s="160">
        <f>$A$3</f>
        <v>23</v>
      </c>
    </row>
    <row r="14" spans="1:14" ht="13.5" customHeight="1">
      <c r="B14" s="246" t="s">
        <v>36</v>
      </c>
      <c r="C14" s="112"/>
      <c r="D14" s="111"/>
      <c r="E14" s="175"/>
      <c r="F14" s="175"/>
      <c r="G14" s="229"/>
      <c r="H14" s="247"/>
      <c r="I14" s="175"/>
      <c r="J14" s="175"/>
    </row>
    <row r="15" spans="1:14">
      <c r="B15" s="33" t="s">
        <v>39</v>
      </c>
      <c r="C15" s="80"/>
      <c r="D15" s="83"/>
      <c r="E15" s="149"/>
      <c r="F15" s="149"/>
      <c r="G15" s="80"/>
      <c r="H15" s="83"/>
      <c r="I15" s="149"/>
      <c r="J15" s="149"/>
    </row>
    <row r="16" spans="1:14">
      <c r="B16" s="33" t="s">
        <v>41</v>
      </c>
      <c r="C16" s="215"/>
      <c r="D16" s="216"/>
      <c r="E16" s="217"/>
      <c r="F16" s="217"/>
      <c r="G16" s="215"/>
      <c r="H16" s="216"/>
      <c r="I16" s="217"/>
      <c r="J16" s="217"/>
    </row>
    <row r="17" spans="1:10">
      <c r="A17" s="117"/>
      <c r="B17" s="33" t="s">
        <v>43</v>
      </c>
      <c r="C17" s="80"/>
      <c r="D17" s="83"/>
      <c r="E17" s="149"/>
      <c r="F17" s="149"/>
      <c r="G17" s="80"/>
      <c r="H17" s="83"/>
      <c r="I17" s="149"/>
      <c r="J17" s="149"/>
    </row>
    <row r="18" spans="1:10">
      <c r="B18" s="33" t="s">
        <v>44</v>
      </c>
      <c r="C18" s="215"/>
      <c r="D18" s="216"/>
      <c r="E18" s="217"/>
      <c r="F18" s="217"/>
      <c r="G18" s="215"/>
      <c r="H18" s="216"/>
      <c r="I18" s="217"/>
      <c r="J18" s="217"/>
    </row>
    <row r="19" spans="1:10">
      <c r="B19" s="33" t="s">
        <v>45</v>
      </c>
      <c r="C19" s="80"/>
      <c r="D19" s="83"/>
      <c r="E19" s="149"/>
      <c r="F19" s="149"/>
      <c r="G19" s="80"/>
      <c r="H19" s="83"/>
      <c r="I19" s="149"/>
      <c r="J19" s="149"/>
    </row>
    <row r="20" spans="1:10">
      <c r="B20" s="33" t="s">
        <v>46</v>
      </c>
      <c r="C20" s="215"/>
      <c r="D20" s="216"/>
      <c r="E20" s="217"/>
      <c r="F20" s="217"/>
      <c r="G20" s="215"/>
      <c r="H20" s="216"/>
      <c r="I20" s="217"/>
      <c r="J20" s="217"/>
    </row>
    <row r="21" spans="1:10">
      <c r="B21" s="33" t="s">
        <v>48</v>
      </c>
      <c r="C21" s="80"/>
      <c r="D21" s="83"/>
      <c r="E21" s="149"/>
      <c r="F21" s="149"/>
      <c r="G21" s="80"/>
      <c r="H21" s="83"/>
      <c r="I21" s="149"/>
      <c r="J21" s="149"/>
    </row>
    <row r="22" spans="1:10">
      <c r="B22" s="33" t="s">
        <v>49</v>
      </c>
      <c r="C22" s="80"/>
      <c r="D22" s="83"/>
      <c r="E22" s="149"/>
      <c r="F22" s="149"/>
      <c r="G22" s="80"/>
      <c r="H22" s="83"/>
      <c r="I22" s="149"/>
      <c r="J22" s="149"/>
    </row>
    <row r="23" spans="1:10">
      <c r="B23" s="33" t="s">
        <v>50</v>
      </c>
      <c r="C23" s="80"/>
      <c r="D23" s="83"/>
      <c r="E23" s="149"/>
      <c r="F23" s="149"/>
      <c r="G23" s="80"/>
      <c r="H23" s="83"/>
      <c r="I23" s="149"/>
      <c r="J23" s="149"/>
    </row>
    <row r="24" spans="1:10">
      <c r="B24" s="33" t="s">
        <v>51</v>
      </c>
      <c r="C24" s="80"/>
      <c r="D24" s="83"/>
      <c r="E24" s="149"/>
      <c r="F24" s="149"/>
      <c r="G24" s="80"/>
      <c r="H24" s="83"/>
      <c r="I24" s="149"/>
      <c r="J24" s="149"/>
    </row>
    <row r="25" spans="1:10">
      <c r="B25" s="33" t="s">
        <v>52</v>
      </c>
      <c r="C25" s="80"/>
      <c r="D25" s="83"/>
      <c r="E25" s="149"/>
      <c r="F25" s="149"/>
      <c r="G25" s="80"/>
      <c r="H25" s="83"/>
      <c r="I25" s="149"/>
      <c r="J25" s="149"/>
    </row>
    <row r="26" spans="1:10">
      <c r="B26" s="33" t="s">
        <v>53</v>
      </c>
      <c r="C26" s="215"/>
      <c r="D26" s="216"/>
      <c r="E26" s="217"/>
      <c r="F26" s="217"/>
      <c r="G26" s="215"/>
      <c r="H26" s="216"/>
      <c r="I26" s="217"/>
      <c r="J26" s="217"/>
    </row>
    <row r="27" spans="1:10">
      <c r="B27" s="33" t="s">
        <v>54</v>
      </c>
      <c r="C27" s="215"/>
      <c r="D27" s="216"/>
      <c r="E27" s="217"/>
      <c r="F27" s="217"/>
      <c r="G27" s="215"/>
      <c r="H27" s="216"/>
      <c r="I27" s="217"/>
      <c r="J27" s="217"/>
    </row>
    <row r="28" spans="1:10">
      <c r="B28" s="33" t="s">
        <v>55</v>
      </c>
      <c r="C28" s="215"/>
      <c r="D28" s="216"/>
      <c r="E28" s="217"/>
      <c r="F28" s="217"/>
      <c r="G28" s="215"/>
      <c r="H28" s="216"/>
      <c r="I28" s="217"/>
      <c r="J28" s="217"/>
    </row>
    <row r="29" spans="1:10">
      <c r="B29" s="33" t="s">
        <v>56</v>
      </c>
      <c r="C29" s="80"/>
      <c r="D29" s="83"/>
      <c r="E29" s="149"/>
      <c r="F29" s="149"/>
      <c r="G29" s="80"/>
      <c r="H29" s="83"/>
      <c r="I29" s="149"/>
      <c r="J29" s="149"/>
    </row>
    <row r="30" spans="1:10">
      <c r="B30" s="33" t="s">
        <v>57</v>
      </c>
      <c r="C30" s="80"/>
      <c r="D30" s="83"/>
      <c r="E30" s="149"/>
      <c r="F30" s="149"/>
      <c r="G30" s="80"/>
      <c r="H30" s="83"/>
      <c r="I30" s="149"/>
      <c r="J30" s="149"/>
    </row>
    <row r="31" spans="1:10">
      <c r="B31" s="33" t="s">
        <v>58</v>
      </c>
      <c r="C31" s="215"/>
      <c r="D31" s="216"/>
      <c r="E31" s="217"/>
      <c r="F31" s="217"/>
      <c r="G31" s="215"/>
      <c r="H31" s="216"/>
      <c r="I31" s="217"/>
      <c r="J31" s="217"/>
    </row>
    <row r="32" spans="1:10">
      <c r="B32" s="33" t="s">
        <v>59</v>
      </c>
      <c r="C32" s="215"/>
      <c r="D32" s="216"/>
      <c r="E32" s="217"/>
      <c r="F32" s="217"/>
      <c r="G32" s="215"/>
      <c r="H32" s="216"/>
      <c r="I32" s="217"/>
      <c r="J32" s="217"/>
    </row>
    <row r="33" spans="1:10">
      <c r="B33" s="33" t="s">
        <v>60</v>
      </c>
      <c r="C33" s="80"/>
      <c r="D33" s="83"/>
      <c r="E33" s="149"/>
      <c r="F33" s="149"/>
      <c r="G33" s="80"/>
      <c r="H33" s="83"/>
      <c r="I33" s="149"/>
      <c r="J33" s="149"/>
    </row>
    <row r="34" spans="1:10">
      <c r="B34" s="33" t="s">
        <v>61</v>
      </c>
      <c r="C34" s="80"/>
      <c r="D34" s="83"/>
      <c r="E34" s="149"/>
      <c r="F34" s="149"/>
      <c r="G34" s="80"/>
      <c r="H34" s="83"/>
      <c r="I34" s="149"/>
      <c r="J34" s="149"/>
    </row>
    <row r="35" spans="1:10">
      <c r="B35" s="33" t="s">
        <v>62</v>
      </c>
      <c r="C35" s="80"/>
      <c r="D35" s="83"/>
      <c r="E35" s="149"/>
      <c r="F35" s="149"/>
      <c r="G35" s="80"/>
      <c r="H35" s="83"/>
      <c r="I35" s="149"/>
      <c r="J35" s="149"/>
    </row>
    <row r="36" spans="1:10">
      <c r="B36" s="33" t="s">
        <v>63</v>
      </c>
      <c r="C36" s="80"/>
      <c r="D36" s="83"/>
      <c r="E36" s="149"/>
      <c r="F36" s="149"/>
      <c r="G36" s="80"/>
      <c r="H36" s="83"/>
      <c r="I36" s="149"/>
      <c r="J36" s="149"/>
    </row>
    <row r="37" spans="1:10">
      <c r="B37" s="33" t="s">
        <v>64</v>
      </c>
      <c r="C37" s="215"/>
      <c r="D37" s="216"/>
      <c r="E37" s="217"/>
      <c r="F37" s="217"/>
      <c r="G37" s="215"/>
      <c r="H37" s="216"/>
      <c r="I37" s="217"/>
      <c r="J37" s="217"/>
    </row>
    <row r="38" spans="1:10">
      <c r="A38" s="117"/>
      <c r="B38" s="33" t="s">
        <v>65</v>
      </c>
      <c r="C38" s="80"/>
      <c r="D38" s="83"/>
      <c r="E38" s="149"/>
      <c r="F38" s="149"/>
      <c r="G38" s="80"/>
      <c r="H38" s="83"/>
      <c r="I38" s="149"/>
      <c r="J38" s="149"/>
    </row>
    <row r="39" spans="1:10">
      <c r="A39" s="117"/>
      <c r="B39" s="33" t="s">
        <v>66</v>
      </c>
      <c r="C39" s="80"/>
      <c r="D39" s="83"/>
      <c r="E39" s="149"/>
      <c r="F39" s="149"/>
      <c r="G39" s="80"/>
      <c r="H39" s="83"/>
      <c r="I39" s="149"/>
      <c r="J39" s="149"/>
    </row>
    <row r="40" spans="1:10">
      <c r="A40" s="117"/>
      <c r="B40" s="33" t="s">
        <v>67</v>
      </c>
      <c r="C40" s="80"/>
      <c r="D40" s="83"/>
      <c r="E40" s="149"/>
      <c r="F40" s="149"/>
      <c r="G40" s="80"/>
      <c r="H40" s="83"/>
      <c r="I40" s="149"/>
      <c r="J40" s="149"/>
    </row>
    <row r="41" spans="1:10">
      <c r="B41" s="33" t="s">
        <v>68</v>
      </c>
      <c r="C41" s="80"/>
      <c r="D41" s="83"/>
      <c r="E41" s="149"/>
      <c r="F41" s="149"/>
      <c r="G41" s="80"/>
      <c r="H41" s="83"/>
      <c r="I41" s="149"/>
      <c r="J41" s="149"/>
    </row>
    <row r="42" spans="1:10">
      <c r="B42" s="33"/>
      <c r="C42" s="80"/>
      <c r="D42" s="83"/>
      <c r="E42" s="149"/>
      <c r="F42" s="149"/>
      <c r="G42" s="80"/>
      <c r="H42" s="83"/>
      <c r="I42" s="149"/>
      <c r="J42" s="149"/>
    </row>
    <row r="43" spans="1:10" ht="15" thickBot="1">
      <c r="B43" s="33"/>
      <c r="C43" s="86"/>
      <c r="D43" s="89"/>
      <c r="E43" s="150"/>
      <c r="F43" s="150"/>
      <c r="G43" s="86"/>
      <c r="H43" s="89"/>
      <c r="I43" s="150"/>
      <c r="J43" s="150"/>
    </row>
    <row r="44" spans="1:10" ht="15" thickBot="1">
      <c r="B44" s="136" t="s">
        <v>157</v>
      </c>
      <c r="C44" s="151">
        <f>SUM(C14:C43)</f>
        <v>0</v>
      </c>
      <c r="D44" s="151">
        <f>SUM(D14:D43)</f>
        <v>0</v>
      </c>
      <c r="E44" s="152">
        <f>SUM(E14:E42)</f>
        <v>0</v>
      </c>
      <c r="F44" s="152">
        <f>SUM(F14:F42)</f>
        <v>0</v>
      </c>
      <c r="G44" s="151">
        <f>SUM(G14:G43)</f>
        <v>0</v>
      </c>
      <c r="H44" s="151">
        <f>SUM(H14:H43)</f>
        <v>0</v>
      </c>
      <c r="I44" s="152">
        <f>SUM(I14:I42)</f>
        <v>0</v>
      </c>
      <c r="J44" s="152">
        <f>SUM(J14:J42)</f>
        <v>0</v>
      </c>
    </row>
    <row r="45" spans="1:10" ht="30" thickTop="1" thickBot="1">
      <c r="B45" s="137" t="s">
        <v>165</v>
      </c>
      <c r="C45" s="218"/>
      <c r="D45" s="218"/>
      <c r="E45" s="138"/>
      <c r="F45" s="138"/>
      <c r="G45" s="218"/>
      <c r="H45" s="218"/>
      <c r="I45" s="138"/>
      <c r="J45" s="138"/>
    </row>
    <row r="46" spans="1:10" ht="15.5" thickTop="1" thickBot="1">
      <c r="B46" s="140" t="s">
        <v>166</v>
      </c>
      <c r="C46" s="218"/>
      <c r="D46" s="218"/>
      <c r="E46" s="174">
        <f>E44+E45</f>
        <v>0</v>
      </c>
      <c r="F46" s="174">
        <f>F44+F45</f>
        <v>0</v>
      </c>
      <c r="G46" s="218"/>
      <c r="H46" s="218"/>
      <c r="I46" s="174">
        <f>I44+I45</f>
        <v>0</v>
      </c>
      <c r="J46" s="174">
        <f>J44+J45</f>
        <v>0</v>
      </c>
    </row>
  </sheetData>
  <sheetProtection formatCells="0" formatColumns="0" formatRows="0"/>
  <customSheetViews>
    <customSheetView guid="{5556DC96-D068-44A2-945F-92CF014D11AC}" fitToPage="1">
      <selection activeCell="C1" sqref="A1:XFD4"/>
      <pageMargins left="0" right="0" top="0" bottom="0" header="0" footer="0"/>
      <printOptions gridLines="1"/>
      <pageSetup scale="74" orientation="portrait" r:id="rId1"/>
      <headerFooter alignWithMargins="0">
        <oddFooter>&amp;L&amp;8File: &amp;Z&amp;F
Sheet: &amp;A&amp;R&amp;8&amp;P of &amp;N</oddFooter>
      </headerFooter>
    </customSheetView>
  </customSheetViews>
  <mergeCells count="16">
    <mergeCell ref="E1:K2"/>
    <mergeCell ref="E3:K4"/>
    <mergeCell ref="A1:A2"/>
    <mergeCell ref="B1:B2"/>
    <mergeCell ref="A3:A4"/>
    <mergeCell ref="B3:B4"/>
    <mergeCell ref="C11:F11"/>
    <mergeCell ref="G11:J11"/>
    <mergeCell ref="E6:F6"/>
    <mergeCell ref="E8:F8"/>
    <mergeCell ref="E7:F7"/>
    <mergeCell ref="E9:F9"/>
    <mergeCell ref="G6:H6"/>
    <mergeCell ref="G7:H7"/>
    <mergeCell ref="G8:H8"/>
    <mergeCell ref="G9:H9"/>
  </mergeCells>
  <phoneticPr fontId="4" type="noConversion"/>
  <conditionalFormatting sqref="D1">
    <cfRule type="cellIs" dxfId="29" priority="1" stopIfTrue="1" operator="notEqual">
      <formula>$E$8</formula>
    </cfRule>
  </conditionalFormatting>
  <conditionalFormatting sqref="D2">
    <cfRule type="cellIs" dxfId="28" priority="2" stopIfTrue="1" operator="notEqual">
      <formula>$E$9</formula>
    </cfRule>
  </conditionalFormatting>
  <conditionalFormatting sqref="D3">
    <cfRule type="cellIs" dxfId="27" priority="3" stopIfTrue="1" operator="notEqual">
      <formula>$G$8</formula>
    </cfRule>
  </conditionalFormatting>
  <conditionalFormatting sqref="D4">
    <cfRule type="cellIs" dxfId="26" priority="4" stopIfTrue="1" operator="notEqual">
      <formula>$G$9</formula>
    </cfRule>
  </conditionalFormatting>
  <dataValidations count="6">
    <dataValidation type="whole" operator="greaterThan" allowBlank="1" showInputMessage="1" showErrorMessage="1" error="This is a head count._x000a__x000a_Please enter WHOLE NUMBERS ONLY!" sqref="D48:D72 H49:H72 L25 D81:D105 H82:H105 D4:D5 P25 E3 C45:D46 G45:H46 C15:C43 G15:G43" xr:uid="{00000000-0002-0000-2100-000000000000}">
      <formula1>0</formula1>
    </dataValidation>
    <dataValidation type="whole" operator="lessThan" allowBlank="1" showInputMessage="1" showErrorMessage="1" error="This is a head count._x000a__x000a_The number of students receiving athletic aid must be less than or equal to the number of equivalencies._x000a__x000a_Please check and enter WHOLE NUMBERS ONLY!" sqref="D49:D72 D82:D105" xr:uid="{00000000-0002-0000-2100-000001000000}">
      <formula1>C49</formula1>
    </dataValidation>
    <dataValidation type="whole" operator="lessThanOrEqual" allowBlank="1" showInputMessage="1" showErrorMessage="1" error="This is a head count._x000a__x000a_The number of students receiving athletic aid must be less than or equal to the number of equivalencies._x000a__x000a_Please check and enter WHOLE NUMBERS ONLY!" sqref="D48:D72 H50:H72 H48 D81:D105 H83:H105 H81" xr:uid="{00000000-0002-0000-2100-000002000000}">
      <formula1>C48</formula1>
    </dataValidation>
    <dataValidation type="whole" operator="lessThanOrEqual" allowBlank="1" showInputMessage="1" showErrorMessage="1" error="This is a head count._x000a__x000a_The number of students receiving athletic aid must be less than or equal to the number of equivalencies._x000a__x000a_Please check and enter WHOLE NUMBERS ONLY!" sqref="H49:H72 H82:H105" xr:uid="{00000000-0002-0000-2100-000003000000}">
      <formula1>D49</formula1>
    </dataValidation>
    <dataValidation type="whole" operator="lessThan" allowBlank="1" showInputMessage="1" showErrorMessage="1" error="This is a head count._x000a__x000a_The number of students receiving athletic aid must be less than or equal to the number of equivalencies._x000a__x000a_Please check and enter WHOLE NUMBERS ONLY!" sqref="E3 D4:D5" xr:uid="{00000000-0002-0000-2100-000004000000}">
      <formula1>D3</formula1>
    </dataValidation>
    <dataValidation type="whole" operator="lessThanOrEqual" allowBlank="1" showInputMessage="1" showErrorMessage="1" error="This is a head count._x000a__x000a_The number of students receiving athletic aid must be less than or equal to the number of equivalencies._x000a__x000a_Please check and enter WHOLE NUMBERS ONLY!" sqref="E3 D4:D5" xr:uid="{00000000-0002-0000-2100-000005000000}">
      <formula1>D3</formula1>
    </dataValidation>
  </dataValidations>
  <hyperlinks>
    <hyperlink ref="B1" location="'exp mthd2 coach comp by gender'!A1" display="'exp mthd2 coach comp by gender'!A1" xr:uid="{00000000-0004-0000-2100-000000000000}"/>
    <hyperlink ref="B3" location="'new TOTALS rev &amp; exp categories'!A32" display="Coaching Other Compensation and Benefits Paid by a Third Party." xr:uid="{00000000-0004-0000-2100-000001000000}"/>
    <hyperlink ref="B1:B2" location="'exp exp2 coach comp by gender'!A1" tooltip="Back to Summary by Gender" display="'exp exp2 coach comp by gender'!A1" xr:uid="{00000000-0004-0000-2100-000002000000}"/>
    <hyperlink ref="B3:B4" location="'exp exp2 coach comp by gender'!A3" tooltip="Back to Summary by Gender" display="'exp exp2 coach comp by gender'!A3" xr:uid="{00000000-0004-0000-2100-000003000000}"/>
  </hyperlinks>
  <printOptions gridLines="1"/>
  <pageMargins left="0.5" right="0.5" top="0.5" bottom="0.5" header="0.25" footer="0.25"/>
  <pageSetup scale="55" orientation="portrait" r:id="rId2"/>
  <headerFooter alignWithMargins="0">
    <oddFooter>&amp;L&amp;8File: &amp;Z&amp;F
Sheet: &amp;A&amp;R&amp;8&amp;P of &amp;N</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1">
    <tabColor theme="6" tint="0.39997558519241921"/>
    <pageSetUpPr fitToPage="1"/>
  </sheetPr>
  <dimension ref="A1:N41"/>
  <sheetViews>
    <sheetView workbookViewId="0">
      <selection activeCell="D2" sqref="D2:H2"/>
    </sheetView>
  </sheetViews>
  <sheetFormatPr defaultColWidth="8.6328125" defaultRowHeight="14.5"/>
  <cols>
    <col min="1" max="1" width="3.90625" style="3" customWidth="1"/>
    <col min="2" max="2" width="22.54296875" style="3" customWidth="1"/>
    <col min="3" max="8" width="24.453125" style="3" customWidth="1"/>
    <col min="9" max="9" width="4.6328125" style="3" customWidth="1"/>
    <col min="10" max="11" width="12.6328125" style="3" customWidth="1"/>
    <col min="12" max="12" width="4.6328125" style="3" customWidth="1"/>
    <col min="13" max="14" width="12.6328125" style="3" customWidth="1"/>
    <col min="15" max="15" width="15.453125" style="3" customWidth="1"/>
    <col min="16" max="16384" width="8.6328125" style="3"/>
  </cols>
  <sheetData>
    <row r="1" spans="1:14" s="222" customFormat="1" ht="144" customHeight="1">
      <c r="A1" s="285">
        <f>'TOTALS rev &amp; exp categories'!A34</f>
        <v>24</v>
      </c>
      <c r="B1" s="286" t="str">
        <f>'TOTALS rev &amp; exp categories'!B34</f>
        <v>Support Staff/Administrative Compensation, Benefits and Bonuses Paid by the University and Related Entities.</v>
      </c>
      <c r="C1" s="298">
        <f>'TOTALS rev &amp; exp categories'!C34</f>
        <v>0</v>
      </c>
      <c r="D1" s="360" t="str">
        <f>'TOTALS rev &amp; exp categories'!D34</f>
        <v>Input compensation, bonuses and benefits paid to all administrative and support staff reportable on the university or related entities (e.g., foundations or booster clubs) W-2 and 1099 forms, as well as any non-taxable benefits, inclusive of: 
• Gross wages and bonuses.
• Benefits including allowances, speaking fees, retirement, stipends, memberships, media income, tuition reimbursement/exemptions and earned deferred compensation, including those funded by the state.
Staff members responsible for the gender specific athletics department, but not a specific sport (e.g., director of men's athletics), will have their compensation figures reported as Expenses Not Related to Specific Teams fields. Athletics department staff members who assist both men's and women's teams (e.g., sports information director, academic advisor) will be reported as Not Allocated by Gender column.</v>
      </c>
      <c r="E1" s="361"/>
      <c r="F1" s="361"/>
      <c r="G1" s="361"/>
      <c r="H1" s="362"/>
      <c r="I1" s="48"/>
    </row>
    <row r="2" spans="1:14" s="222" customFormat="1" ht="169.5" customHeight="1">
      <c r="A2" s="285">
        <f>'TOTALS rev &amp; exp categories'!A35</f>
        <v>25</v>
      </c>
      <c r="B2" s="286" t="str">
        <f>'TOTALS rev &amp; exp categories'!B35</f>
        <v>Support Staff/Administrative Compensation and Benefits Paid by a Third Party.</v>
      </c>
      <c r="C2" s="298">
        <f>'TOTALS rev &amp; exp categories'!C35</f>
        <v>0</v>
      </c>
      <c r="D2" s="360" t="str">
        <f>'TOTALS rev &amp; exp categories'!D35</f>
        <v>Input compensation, bonuses and benefits paid to administrative and support staff by a third party and contractually guaranteed by the institution, but not included on the institutions W-2, as well as non-taxable benefits, including:       
• Car stipend.
• Country club membership.
• Allowances for clothing, housing, and entertainment.
• Speaking fees.
• Camps compensation.
• Media income.
• Shoe and apparel income.
Expense Category 23 and 25 should equal Category 10.</v>
      </c>
      <c r="E2" s="361"/>
      <c r="F2" s="361"/>
      <c r="G2" s="361"/>
      <c r="H2" s="362"/>
      <c r="I2" s="48"/>
    </row>
    <row r="3" spans="1:14" ht="15" thickBot="1">
      <c r="B3" s="22"/>
    </row>
    <row r="4" spans="1:14" ht="21.75" customHeight="1" thickBot="1">
      <c r="C4" s="326" t="s">
        <v>32</v>
      </c>
      <c r="D4" s="328"/>
      <c r="E4" s="326" t="s">
        <v>33</v>
      </c>
      <c r="F4" s="328"/>
      <c r="G4" s="326" t="s">
        <v>150</v>
      </c>
      <c r="H4" s="328"/>
      <c r="I4" s="32"/>
      <c r="J4" s="4" t="s">
        <v>151</v>
      </c>
      <c r="M4" s="4" t="s">
        <v>151</v>
      </c>
    </row>
    <row r="5" spans="1:14" ht="87.5" thickBot="1">
      <c r="B5" s="129" t="s">
        <v>168</v>
      </c>
      <c r="C5" s="175" t="str">
        <f>$B$1</f>
        <v>Support Staff/Administrative Compensation, Benefits and Bonuses Paid by the University and Related Entities.</v>
      </c>
      <c r="D5" s="221" t="str">
        <f>$B$2</f>
        <v>Support Staff/Administrative Compensation and Benefits Paid by a Third Party.</v>
      </c>
      <c r="E5" s="175" t="str">
        <f>$B$1</f>
        <v>Support Staff/Administrative Compensation, Benefits and Bonuses Paid by the University and Related Entities.</v>
      </c>
      <c r="F5" s="175" t="str">
        <f>$B$2</f>
        <v>Support Staff/Administrative Compensation and Benefits Paid by a Third Party.</v>
      </c>
      <c r="G5" s="129" t="str">
        <f>$B$1</f>
        <v>Support Staff/Administrative Compensation, Benefits and Bonuses Paid by the University and Related Entities.</v>
      </c>
      <c r="H5" s="129" t="str">
        <f>$B$2</f>
        <v>Support Staff/Administrative Compensation and Benefits Paid by a Third Party.</v>
      </c>
      <c r="I5" s="32"/>
      <c r="J5" s="359" t="str">
        <f>$B$1</f>
        <v>Support Staff/Administrative Compensation, Benefits and Bonuses Paid by the University and Related Entities.</v>
      </c>
      <c r="K5" s="359"/>
      <c r="L5" s="222"/>
      <c r="M5" s="359" t="str">
        <f>$B$2</f>
        <v>Support Staff/Administrative Compensation and Benefits Paid by a Third Party.</v>
      </c>
      <c r="N5" s="359"/>
    </row>
    <row r="6" spans="1:14" ht="15" thickBot="1">
      <c r="B6" s="130"/>
      <c r="C6" s="130">
        <f>$A$1</f>
        <v>24</v>
      </c>
      <c r="D6" s="130">
        <f>$A$2</f>
        <v>25</v>
      </c>
      <c r="E6" s="130">
        <f>$A$1</f>
        <v>24</v>
      </c>
      <c r="F6" s="130">
        <f>$A$2</f>
        <v>25</v>
      </c>
      <c r="G6" s="130">
        <f>$A$1</f>
        <v>24</v>
      </c>
      <c r="H6" s="130">
        <f>$A$2</f>
        <v>25</v>
      </c>
      <c r="I6" s="32"/>
      <c r="J6" s="173" t="s">
        <v>153</v>
      </c>
      <c r="K6" s="178">
        <f>C41</f>
        <v>0</v>
      </c>
      <c r="M6" s="173" t="s">
        <v>153</v>
      </c>
      <c r="N6" s="178">
        <f>D41</f>
        <v>0</v>
      </c>
    </row>
    <row r="7" spans="1:14" ht="15" thickBot="1">
      <c r="B7" s="64" t="s">
        <v>36</v>
      </c>
      <c r="C7" s="65"/>
      <c r="D7" s="65"/>
      <c r="E7" s="192"/>
      <c r="F7" s="192"/>
      <c r="G7" s="192"/>
      <c r="H7" s="219"/>
      <c r="I7" s="36"/>
      <c r="J7" s="179" t="s">
        <v>154</v>
      </c>
      <c r="K7" s="178">
        <f>E41</f>
        <v>0</v>
      </c>
      <c r="M7" s="179" t="s">
        <v>154</v>
      </c>
      <c r="N7" s="178">
        <f>F41</f>
        <v>0</v>
      </c>
    </row>
    <row r="8" spans="1:14" ht="15" thickBot="1">
      <c r="A8" s="117"/>
      <c r="B8" s="64" t="s">
        <v>37</v>
      </c>
      <c r="C8" s="65"/>
      <c r="D8" s="65"/>
      <c r="E8" s="65"/>
      <c r="F8" s="65"/>
      <c r="G8" s="220"/>
      <c r="H8" s="217"/>
      <c r="I8" s="36"/>
      <c r="J8" s="181" t="s">
        <v>155</v>
      </c>
      <c r="K8" s="178">
        <f>G41</f>
        <v>0</v>
      </c>
      <c r="M8" s="184" t="s">
        <v>155</v>
      </c>
      <c r="N8" s="178">
        <f>H41</f>
        <v>0</v>
      </c>
    </row>
    <row r="9" spans="1:14">
      <c r="B9" s="64" t="s">
        <v>39</v>
      </c>
      <c r="C9" s="65"/>
      <c r="D9" s="65"/>
      <c r="E9" s="65"/>
      <c r="F9" s="65"/>
      <c r="G9" s="220"/>
      <c r="H9" s="217"/>
      <c r="I9" s="36"/>
      <c r="J9" s="4" t="s">
        <v>156</v>
      </c>
      <c r="K9" s="183">
        <f>SUM(K6:K8)</f>
        <v>0</v>
      </c>
      <c r="M9" s="4" t="s">
        <v>156</v>
      </c>
      <c r="N9" s="183">
        <f>SUM(N6:N8)</f>
        <v>0</v>
      </c>
    </row>
    <row r="10" spans="1:14">
      <c r="B10" s="64" t="s">
        <v>41</v>
      </c>
      <c r="C10" s="220"/>
      <c r="D10" s="220"/>
      <c r="E10" s="65"/>
      <c r="F10" s="65"/>
      <c r="G10" s="220"/>
      <c r="H10" s="217"/>
      <c r="I10" s="141"/>
    </row>
    <row r="11" spans="1:14">
      <c r="A11" s="117"/>
      <c r="B11" s="64" t="s">
        <v>43</v>
      </c>
      <c r="C11" s="65"/>
      <c r="D11" s="65"/>
      <c r="E11" s="65"/>
      <c r="F11" s="65"/>
      <c r="G11" s="65"/>
      <c r="H11" s="149"/>
      <c r="I11" s="36"/>
    </row>
    <row r="12" spans="1:14">
      <c r="B12" s="64" t="s">
        <v>44</v>
      </c>
      <c r="C12" s="220"/>
      <c r="D12" s="220"/>
      <c r="E12" s="65"/>
      <c r="F12" s="65"/>
      <c r="G12" s="220"/>
      <c r="H12" s="217"/>
      <c r="I12" s="141"/>
    </row>
    <row r="13" spans="1:14">
      <c r="B13" s="64" t="s">
        <v>45</v>
      </c>
      <c r="C13" s="65"/>
      <c r="D13" s="65"/>
      <c r="E13" s="65"/>
      <c r="F13" s="65"/>
      <c r="G13" s="65"/>
      <c r="H13" s="149"/>
      <c r="I13" s="36"/>
    </row>
    <row r="14" spans="1:14">
      <c r="B14" s="64" t="s">
        <v>46</v>
      </c>
      <c r="C14" s="220"/>
      <c r="D14" s="220"/>
      <c r="E14" s="65"/>
      <c r="F14" s="65"/>
      <c r="G14" s="220"/>
      <c r="H14" s="217"/>
      <c r="I14" s="36"/>
    </row>
    <row r="15" spans="1:14">
      <c r="B15" s="64" t="s">
        <v>47</v>
      </c>
      <c r="C15" s="65"/>
      <c r="D15" s="65"/>
      <c r="E15" s="220"/>
      <c r="F15" s="220"/>
      <c r="G15" s="220"/>
      <c r="H15" s="217"/>
      <c r="I15" s="141"/>
    </row>
    <row r="16" spans="1:14">
      <c r="B16" s="64" t="s">
        <v>48</v>
      </c>
      <c r="C16" s="65"/>
      <c r="D16" s="65"/>
      <c r="E16" s="65"/>
      <c r="F16" s="65"/>
      <c r="G16" s="65"/>
      <c r="H16" s="149"/>
      <c r="I16" s="141"/>
    </row>
    <row r="17" spans="2:9">
      <c r="B17" s="64" t="s">
        <v>49</v>
      </c>
      <c r="C17" s="65"/>
      <c r="D17" s="65"/>
      <c r="E17" s="65"/>
      <c r="F17" s="65"/>
      <c r="G17" s="65"/>
      <c r="H17" s="149"/>
      <c r="I17" s="36"/>
    </row>
    <row r="18" spans="2:9">
      <c r="B18" s="64" t="s">
        <v>50</v>
      </c>
      <c r="C18" s="65"/>
      <c r="D18" s="65"/>
      <c r="E18" s="65"/>
      <c r="F18" s="65"/>
      <c r="G18" s="220"/>
      <c r="H18" s="217"/>
      <c r="I18" s="36"/>
    </row>
    <row r="19" spans="2:9">
      <c r="B19" s="64" t="s">
        <v>51</v>
      </c>
      <c r="C19" s="65"/>
      <c r="D19" s="65"/>
      <c r="E19" s="65"/>
      <c r="F19" s="65"/>
      <c r="G19" s="220"/>
      <c r="H19" s="217"/>
      <c r="I19" s="141"/>
    </row>
    <row r="20" spans="2:9">
      <c r="B20" s="64" t="s">
        <v>52</v>
      </c>
      <c r="C20" s="65"/>
      <c r="D20" s="65"/>
      <c r="E20" s="65"/>
      <c r="F20" s="65"/>
      <c r="G20" s="65"/>
      <c r="H20" s="149"/>
      <c r="I20" s="36"/>
    </row>
    <row r="21" spans="2:9">
      <c r="B21" s="64" t="s">
        <v>53</v>
      </c>
      <c r="C21" s="220"/>
      <c r="D21" s="220"/>
      <c r="E21" s="65"/>
      <c r="F21" s="65"/>
      <c r="G21" s="220"/>
      <c r="H21" s="217"/>
      <c r="I21" s="36"/>
    </row>
    <row r="22" spans="2:9">
      <c r="B22" s="64" t="s">
        <v>54</v>
      </c>
      <c r="C22" s="220"/>
      <c r="D22" s="220"/>
      <c r="E22" s="65"/>
      <c r="F22" s="65"/>
      <c r="G22" s="220"/>
      <c r="H22" s="217"/>
      <c r="I22" s="36"/>
    </row>
    <row r="23" spans="2:9">
      <c r="B23" s="64" t="s">
        <v>55</v>
      </c>
      <c r="C23" s="220"/>
      <c r="D23" s="220"/>
      <c r="E23" s="65"/>
      <c r="F23" s="65"/>
      <c r="G23" s="220"/>
      <c r="H23" s="217"/>
      <c r="I23" s="141"/>
    </row>
    <row r="24" spans="2:9">
      <c r="B24" s="64" t="s">
        <v>56</v>
      </c>
      <c r="C24" s="65"/>
      <c r="D24" s="65"/>
      <c r="E24" s="65"/>
      <c r="F24" s="65"/>
      <c r="G24" s="65"/>
      <c r="H24" s="149"/>
      <c r="I24" s="36"/>
    </row>
    <row r="25" spans="2:9">
      <c r="B25" s="64" t="s">
        <v>57</v>
      </c>
      <c r="C25" s="65"/>
      <c r="D25" s="65"/>
      <c r="E25" s="65"/>
      <c r="F25" s="65"/>
      <c r="G25" s="220"/>
      <c r="H25" s="217"/>
      <c r="I25" s="36"/>
    </row>
    <row r="26" spans="2:9">
      <c r="B26" s="64" t="s">
        <v>58</v>
      </c>
      <c r="C26" s="220"/>
      <c r="D26" s="220"/>
      <c r="E26" s="65"/>
      <c r="F26" s="65"/>
      <c r="G26" s="220"/>
      <c r="H26" s="217"/>
      <c r="I26" s="141"/>
    </row>
    <row r="27" spans="2:9">
      <c r="B27" s="64" t="s">
        <v>59</v>
      </c>
      <c r="C27" s="220"/>
      <c r="D27" s="220"/>
      <c r="E27" s="65"/>
      <c r="F27" s="65"/>
      <c r="G27" s="220"/>
      <c r="H27" s="217"/>
      <c r="I27" s="141"/>
    </row>
    <row r="28" spans="2:9">
      <c r="B28" s="64" t="s">
        <v>60</v>
      </c>
      <c r="C28" s="65"/>
      <c r="D28" s="65"/>
      <c r="E28" s="65"/>
      <c r="F28" s="65"/>
      <c r="G28" s="65"/>
      <c r="H28" s="149"/>
      <c r="I28" s="141"/>
    </row>
    <row r="29" spans="2:9">
      <c r="B29" s="64" t="s">
        <v>61</v>
      </c>
      <c r="C29" s="65"/>
      <c r="D29" s="65"/>
      <c r="E29" s="65"/>
      <c r="F29" s="65"/>
      <c r="G29" s="65"/>
      <c r="H29" s="149"/>
      <c r="I29" s="36"/>
    </row>
    <row r="30" spans="2:9">
      <c r="B30" s="64" t="s">
        <v>62</v>
      </c>
      <c r="C30" s="65"/>
      <c r="D30" s="65"/>
      <c r="E30" s="65"/>
      <c r="F30" s="65"/>
      <c r="G30" s="220"/>
      <c r="H30" s="217"/>
      <c r="I30" s="36"/>
    </row>
    <row r="31" spans="2:9">
      <c r="B31" s="64" t="s">
        <v>63</v>
      </c>
      <c r="C31" s="65"/>
      <c r="D31" s="65"/>
      <c r="E31" s="65"/>
      <c r="F31" s="65"/>
      <c r="G31" s="220"/>
      <c r="H31" s="217"/>
      <c r="I31" s="36"/>
    </row>
    <row r="32" spans="2:9">
      <c r="B32" s="64" t="s">
        <v>64</v>
      </c>
      <c r="C32" s="220"/>
      <c r="D32" s="220"/>
      <c r="E32" s="65"/>
      <c r="F32" s="65"/>
      <c r="G32" s="220"/>
      <c r="H32" s="217"/>
      <c r="I32" s="36"/>
    </row>
    <row r="33" spans="1:9">
      <c r="A33" s="117"/>
      <c r="B33" s="64" t="s">
        <v>65</v>
      </c>
      <c r="C33" s="65"/>
      <c r="D33" s="65"/>
      <c r="E33" s="65"/>
      <c r="F33" s="65"/>
      <c r="G33" s="220"/>
      <c r="H33" s="217"/>
      <c r="I33" s="36"/>
    </row>
    <row r="34" spans="1:9">
      <c r="A34" s="117"/>
      <c r="B34" s="64" t="s">
        <v>66</v>
      </c>
      <c r="C34" s="65"/>
      <c r="D34" s="65"/>
      <c r="E34" s="65"/>
      <c r="F34" s="65"/>
      <c r="G34" s="220"/>
      <c r="H34" s="217"/>
      <c r="I34" s="141"/>
    </row>
    <row r="35" spans="1:9">
      <c r="A35" s="117"/>
      <c r="B35" s="64" t="s">
        <v>67</v>
      </c>
      <c r="C35" s="65"/>
      <c r="D35" s="65"/>
      <c r="E35" s="220"/>
      <c r="F35" s="220"/>
      <c r="G35" s="65"/>
      <c r="H35" s="149"/>
      <c r="I35" s="141"/>
    </row>
    <row r="36" spans="1:9">
      <c r="B36" s="64" t="s">
        <v>68</v>
      </c>
      <c r="C36" s="65"/>
      <c r="D36" s="65"/>
      <c r="E36" s="65"/>
      <c r="F36" s="65"/>
      <c r="G36" s="65"/>
      <c r="H36" s="149"/>
      <c r="I36" s="141"/>
    </row>
    <row r="37" spans="1:9">
      <c r="B37" s="64"/>
      <c r="C37" s="65"/>
      <c r="D37" s="65"/>
      <c r="E37" s="65"/>
      <c r="F37" s="65"/>
      <c r="G37" s="65"/>
      <c r="H37" s="149"/>
      <c r="I37" s="141"/>
    </row>
    <row r="38" spans="1:9" ht="15" thickBot="1">
      <c r="B38" s="64"/>
      <c r="C38" s="65"/>
      <c r="D38" s="65"/>
      <c r="E38" s="65"/>
      <c r="F38" s="65"/>
      <c r="G38" s="65"/>
      <c r="H38" s="150"/>
      <c r="I38" s="142"/>
    </row>
    <row r="39" spans="1:9">
      <c r="B39" s="136" t="s">
        <v>157</v>
      </c>
      <c r="C39" s="133">
        <f t="shared" ref="C39:H39" si="0">SUM(C7:C37)</f>
        <v>0</v>
      </c>
      <c r="D39" s="133">
        <f t="shared" si="0"/>
        <v>0</v>
      </c>
      <c r="E39" s="133">
        <f t="shared" si="0"/>
        <v>0</v>
      </c>
      <c r="F39" s="133">
        <f t="shared" si="0"/>
        <v>0</v>
      </c>
      <c r="G39" s="133">
        <f t="shared" si="0"/>
        <v>0</v>
      </c>
      <c r="H39" s="133">
        <f t="shared" si="0"/>
        <v>0</v>
      </c>
      <c r="I39" s="141"/>
    </row>
    <row r="40" spans="1:9" ht="29.5" thickBot="1">
      <c r="B40" s="137" t="s">
        <v>165</v>
      </c>
      <c r="C40" s="138"/>
      <c r="D40" s="138"/>
      <c r="E40" s="138"/>
      <c r="F40" s="138"/>
      <c r="G40" s="139"/>
      <c r="H40" s="139"/>
      <c r="I40" s="143"/>
    </row>
    <row r="41" spans="1:9" ht="15" thickBot="1">
      <c r="B41" s="140" t="s">
        <v>166</v>
      </c>
      <c r="C41" s="174">
        <f t="shared" ref="C41:F41" si="1">C39+C40</f>
        <v>0</v>
      </c>
      <c r="D41" s="174">
        <f t="shared" si="1"/>
        <v>0</v>
      </c>
      <c r="E41" s="174">
        <f t="shared" si="1"/>
        <v>0</v>
      </c>
      <c r="F41" s="174">
        <f t="shared" si="1"/>
        <v>0</v>
      </c>
      <c r="G41" s="174">
        <f>G39+G40</f>
        <v>0</v>
      </c>
      <c r="H41" s="174">
        <f>H39+H40</f>
        <v>0</v>
      </c>
    </row>
  </sheetData>
  <sheetProtection formatCells="0" formatColumns="0" formatRows="0"/>
  <customSheetViews>
    <customSheetView guid="{5556DC96-D068-44A2-945F-92CF014D11AC}" fitToPage="1">
      <selection activeCell="D2" sqref="D2:H2"/>
      <pageMargins left="0" right="0" top="0" bottom="0" header="0" footer="0"/>
      <printOptions gridLines="1"/>
      <pageSetup scale="54" orientation="portrait" r:id="rId1"/>
      <headerFooter alignWithMargins="0">
        <oddFooter>&amp;L&amp;8File: &amp;Z&amp;F
Sheet: &amp;A&amp;R&amp;8&amp;P of &amp;N</oddFooter>
      </headerFooter>
    </customSheetView>
  </customSheetViews>
  <mergeCells count="7">
    <mergeCell ref="J5:K5"/>
    <mergeCell ref="M5:N5"/>
    <mergeCell ref="D1:H1"/>
    <mergeCell ref="D2:H2"/>
    <mergeCell ref="C4:D4"/>
    <mergeCell ref="E4:F4"/>
    <mergeCell ref="G4:H4"/>
  </mergeCells>
  <phoneticPr fontId="4" type="noConversion"/>
  <conditionalFormatting sqref="C1">
    <cfRule type="cellIs" dxfId="25" priority="39" stopIfTrue="1" operator="notEqual">
      <formula>$K$9</formula>
    </cfRule>
  </conditionalFormatting>
  <conditionalFormatting sqref="C2">
    <cfRule type="cellIs" dxfId="24" priority="40" stopIfTrue="1" operator="notEqual">
      <formula>$N$9</formula>
    </cfRule>
  </conditionalFormatting>
  <hyperlinks>
    <hyperlink ref="B1" location="'TOTALS rev &amp; exp categories'!B37" display="'TOTALS rev &amp; exp categories'!B37" xr:uid="{00000000-0004-0000-2200-000000000000}"/>
    <hyperlink ref="B2" location="'TOTALS rev &amp; exp categories'!B38" display="'TOTALS rev &amp; exp categories'!B38" xr:uid="{00000000-0004-0000-2200-000001000000}"/>
  </hyperlinks>
  <printOptions gridLines="1"/>
  <pageMargins left="0.5" right="0.5" top="0.5" bottom="0.5" header="0.25" footer="0.25"/>
  <pageSetup scale="42" orientation="portrait" r:id="rId2"/>
  <headerFooter alignWithMargins="0">
    <oddFooter>&amp;L&amp;8File: &amp;Z&amp;F
Sheet: &amp;A&amp;R&amp;8&amp;P of &amp;N</oddFooter>
  </headerFooter>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4">
    <tabColor theme="6" tint="0.39997558519241921"/>
    <pageSetUpPr fitToPage="1"/>
  </sheetPr>
  <dimension ref="A1:K40"/>
  <sheetViews>
    <sheetView workbookViewId="0">
      <selection sqref="A1:XFD1"/>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54.75" customHeight="1">
      <c r="A1" s="285">
        <f>'TOTALS rev &amp; exp categories'!A36</f>
        <v>26</v>
      </c>
      <c r="B1" s="286" t="str">
        <f>'TOTALS rev &amp; exp categories'!B36</f>
        <v>Severance Payments.</v>
      </c>
      <c r="C1" s="287">
        <f>'TOTALS rev &amp; exp categories'!C36</f>
        <v>0</v>
      </c>
      <c r="D1" s="324" t="str">
        <f>'TOTALS rev &amp; exp categories'!D36</f>
        <v>Input severance payments and applicable benefits recognized for past coaching and administrative personnel.</v>
      </c>
      <c r="E1" s="324"/>
      <c r="F1" s="324"/>
      <c r="G1" s="324"/>
      <c r="H1" s="324"/>
      <c r="I1" s="324"/>
      <c r="J1" s="324"/>
      <c r="K1" s="324"/>
    </row>
    <row r="2" spans="1:11" ht="15" thickBot="1"/>
    <row r="3" spans="1:11" ht="29.5" thickBot="1">
      <c r="C3" s="126" t="s">
        <v>32</v>
      </c>
      <c r="E3" s="126" t="s">
        <v>33</v>
      </c>
      <c r="G3" s="126" t="s">
        <v>150</v>
      </c>
    </row>
    <row r="4" spans="1:11" ht="29.5" thickBot="1">
      <c r="B4" s="129" t="s">
        <v>168</v>
      </c>
      <c r="C4" s="175" t="str">
        <f>$B$1</f>
        <v>Severance Payments.</v>
      </c>
      <c r="E4" s="175" t="str">
        <f>$B$1</f>
        <v>Severance Payments.</v>
      </c>
      <c r="G4" s="129" t="str">
        <f>$B$1</f>
        <v>Severance Payments.</v>
      </c>
      <c r="J4" s="4" t="s">
        <v>151</v>
      </c>
      <c r="K4" s="4"/>
    </row>
    <row r="5" spans="1:11" ht="15" thickBot="1">
      <c r="B5" s="130"/>
      <c r="C5" s="130">
        <f>$A$1</f>
        <v>26</v>
      </c>
      <c r="E5" s="130">
        <f>$A$1</f>
        <v>26</v>
      </c>
      <c r="G5" s="130">
        <f>$A$1</f>
        <v>26</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customSheetViews>
    <customSheetView guid="{5556DC96-D068-44A2-945F-92CF014D11AC}" fitToPage="1">
      <selection sqref="A1:XFD1"/>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23" priority="41" stopIfTrue="1" operator="notEqual">
      <formula>$K$8</formula>
    </cfRule>
  </conditionalFormatting>
  <hyperlinks>
    <hyperlink ref="B1" location="'TOTALS rev &amp; exp categories'!B39" display="'TOTALS rev &amp; exp categories'!B39" xr:uid="{00000000-0004-0000-25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5">
    <tabColor theme="6" tint="0.39997558519241921"/>
    <pageSetUpPr fitToPage="1"/>
  </sheetPr>
  <dimension ref="A1:K40"/>
  <sheetViews>
    <sheetView workbookViewId="0">
      <selection sqref="A1:XFD1"/>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67.5" customHeight="1">
      <c r="A1" s="285">
        <f>'TOTALS rev &amp; exp categories'!A37</f>
        <v>27</v>
      </c>
      <c r="B1" s="286" t="str">
        <f>'TOTALS rev &amp; exp categories'!B37</f>
        <v>Recruiting.</v>
      </c>
      <c r="C1" s="287">
        <f>'TOTALS rev &amp; exp categories'!C37</f>
        <v>0</v>
      </c>
      <c r="D1" s="324" t="str">
        <f>'TOTALS rev &amp; exp categories'!D37</f>
        <v>Input transportation, lodging and meals for prospective student-athletes and institutional personnel on official and unofficial visits, telephone call charges, postage and such. Include value of use of institution's own vehicles or airplanes as well as in-kind value of loaned or contributed transportation.</v>
      </c>
      <c r="E1" s="324"/>
      <c r="F1" s="324"/>
      <c r="G1" s="324"/>
      <c r="H1" s="324"/>
      <c r="I1" s="324"/>
      <c r="J1" s="324"/>
      <c r="K1" s="324"/>
    </row>
    <row r="2" spans="1:11" ht="15" thickBot="1"/>
    <row r="3" spans="1:11" ht="29.5" thickBot="1">
      <c r="C3" s="126" t="s">
        <v>32</v>
      </c>
      <c r="E3" s="126" t="s">
        <v>33</v>
      </c>
      <c r="G3" s="126" t="s">
        <v>150</v>
      </c>
    </row>
    <row r="4" spans="1:11" ht="29.5" thickBot="1">
      <c r="B4" s="129" t="s">
        <v>168</v>
      </c>
      <c r="C4" s="175" t="str">
        <f>$B$1</f>
        <v>Recruiting.</v>
      </c>
      <c r="E4" s="175" t="str">
        <f>$B$1</f>
        <v>Recruiting.</v>
      </c>
      <c r="G4" s="129" t="str">
        <f>$B$1</f>
        <v>Recruiting.</v>
      </c>
      <c r="J4" s="4" t="s">
        <v>151</v>
      </c>
      <c r="K4" s="4"/>
    </row>
    <row r="5" spans="1:11" ht="15" thickBot="1">
      <c r="B5" s="130"/>
      <c r="C5" s="130">
        <f>$A$1</f>
        <v>27</v>
      </c>
      <c r="E5" s="130">
        <f>$A$1</f>
        <v>27</v>
      </c>
      <c r="G5" s="130">
        <f>$A$1</f>
        <v>27</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c r="J9" s="4"/>
      <c r="K9" s="4"/>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customSheetViews>
    <customSheetView guid="{5556DC96-D068-44A2-945F-92CF014D11AC}" fitToPage="1">
      <selection sqref="A1:XFD1"/>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22" priority="42" stopIfTrue="1" operator="notEqual">
      <formula>$K$8</formula>
    </cfRule>
  </conditionalFormatting>
  <hyperlinks>
    <hyperlink ref="B1" location="'TOTALS rev &amp; exp categories'!B40" display="'TOTALS rev &amp; exp categories'!B40" xr:uid="{00000000-0004-0000-26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6">
    <tabColor theme="6" tint="0.39997558519241921"/>
    <pageSetUpPr fitToPage="1"/>
  </sheetPr>
  <dimension ref="A1:L40"/>
  <sheetViews>
    <sheetView workbookViewId="0">
      <selection sqref="A1:XFD1"/>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124" customHeight="1">
      <c r="A1" s="285">
        <f>'TOTALS rev &amp; exp categories'!A38</f>
        <v>28</v>
      </c>
      <c r="B1" s="286" t="str">
        <f>'TOTALS rev &amp; exp categories'!B38</f>
        <v>Team Travel</v>
      </c>
      <c r="C1" s="287">
        <f>'TOTALS rev &amp; exp categories'!C38</f>
        <v>0</v>
      </c>
      <c r="D1" s="324" t="str">
        <f>'TOTALS rev &amp; exp categories'!D38</f>
        <v>Input air travel, ground travel, lodging, meals, and incidentals (including housing
costs incurred during school break period) for competition related to preseason and 
regular season. Amounts incurred for food, lodging for housing the team before a home game, use of the institution’s own vehicles, airplanes, or in-kind value of
donor-provided transportation should be included.  
Note: Expenses related to post-season play should be included in Categories 41 or 42 respectively.</v>
      </c>
      <c r="E1" s="324"/>
      <c r="F1" s="324"/>
      <c r="G1" s="324"/>
      <c r="H1" s="324"/>
      <c r="I1" s="324"/>
      <c r="J1" s="324"/>
      <c r="K1" s="324"/>
    </row>
    <row r="2" spans="1:12" ht="15" thickBot="1"/>
    <row r="3" spans="1:12" ht="29.5" thickBot="1">
      <c r="C3" s="126" t="s">
        <v>32</v>
      </c>
      <c r="E3" s="126" t="s">
        <v>33</v>
      </c>
      <c r="G3" s="126" t="s">
        <v>150</v>
      </c>
    </row>
    <row r="4" spans="1:12" ht="29.5" thickBot="1">
      <c r="B4" s="129" t="s">
        <v>168</v>
      </c>
      <c r="C4" s="175" t="str">
        <f>$B$1</f>
        <v>Team Travel</v>
      </c>
      <c r="E4" s="175" t="str">
        <f>$B$1</f>
        <v>Team Travel</v>
      </c>
      <c r="G4" s="129" t="str">
        <f>$B$1</f>
        <v>Team Travel</v>
      </c>
      <c r="J4" s="4" t="s">
        <v>151</v>
      </c>
      <c r="K4" s="4"/>
      <c r="L4" s="4"/>
    </row>
    <row r="5" spans="1:12" ht="15" thickBot="1">
      <c r="B5" s="130"/>
      <c r="C5" s="130">
        <f>$A$1</f>
        <v>28</v>
      </c>
      <c r="E5" s="130">
        <f>$A$1</f>
        <v>28</v>
      </c>
      <c r="G5" s="130">
        <f>$A$1</f>
        <v>28</v>
      </c>
      <c r="J5" s="173" t="s">
        <v>153</v>
      </c>
      <c r="K5" s="178">
        <f>$C$40</f>
        <v>0</v>
      </c>
      <c r="L5" s="4"/>
    </row>
    <row r="6" spans="1:12" ht="15" thickBot="1">
      <c r="B6" s="64" t="s">
        <v>36</v>
      </c>
      <c r="C6" s="177"/>
      <c r="E6" s="177"/>
      <c r="G6" s="177"/>
      <c r="J6" s="179" t="s">
        <v>154</v>
      </c>
      <c r="K6" s="178">
        <f>$E$40</f>
        <v>0</v>
      </c>
      <c r="L6" s="4"/>
    </row>
    <row r="7" spans="1:12" ht="15" thickBot="1">
      <c r="A7" s="117"/>
      <c r="B7" s="64" t="s">
        <v>37</v>
      </c>
      <c r="C7" s="177"/>
      <c r="E7" s="177"/>
      <c r="G7" s="177"/>
      <c r="J7" s="181" t="s">
        <v>155</v>
      </c>
      <c r="K7" s="178">
        <f>$G$40</f>
        <v>0</v>
      </c>
      <c r="L7" s="4"/>
    </row>
    <row r="8" spans="1:12" ht="15" thickBot="1">
      <c r="B8" s="64" t="s">
        <v>39</v>
      </c>
      <c r="C8" s="177"/>
      <c r="E8" s="177"/>
      <c r="G8" s="177"/>
      <c r="J8" s="4" t="s">
        <v>156</v>
      </c>
      <c r="K8" s="183">
        <f>SUM(K5:K7)</f>
        <v>0</v>
      </c>
      <c r="L8" s="4"/>
    </row>
    <row r="9" spans="1:12" ht="15" thickBot="1">
      <c r="B9" s="64" t="s">
        <v>41</v>
      </c>
      <c r="C9" s="177"/>
      <c r="E9" s="177"/>
      <c r="G9" s="177"/>
    </row>
    <row r="10" spans="1:12" ht="15" thickBot="1">
      <c r="A10" s="117"/>
      <c r="B10" s="64" t="s">
        <v>43</v>
      </c>
      <c r="C10" s="177"/>
      <c r="E10" s="177"/>
      <c r="G10" s="177"/>
    </row>
    <row r="11" spans="1:12" ht="15" thickBot="1">
      <c r="A11" s="117"/>
      <c r="B11" s="64" t="s">
        <v>44</v>
      </c>
      <c r="C11" s="177"/>
      <c r="E11" s="177"/>
      <c r="G11" s="177"/>
    </row>
    <row r="12" spans="1:12" ht="15" thickBot="1">
      <c r="A12" s="117"/>
      <c r="B12" s="64" t="s">
        <v>45</v>
      </c>
      <c r="C12" s="177"/>
      <c r="E12" s="177"/>
      <c r="G12" s="177"/>
    </row>
    <row r="13" spans="1:12" ht="15" thickBot="1">
      <c r="A13" s="117"/>
      <c r="B13" s="64" t="s">
        <v>46</v>
      </c>
      <c r="C13" s="177"/>
      <c r="E13" s="177"/>
      <c r="G13" s="177"/>
    </row>
    <row r="14" spans="1:12" ht="15" thickBot="1">
      <c r="A14" s="117"/>
      <c r="B14" s="64" t="s">
        <v>47</v>
      </c>
      <c r="C14" s="131"/>
      <c r="E14" s="177"/>
      <c r="G14" s="177"/>
    </row>
    <row r="15" spans="1:12" ht="15" thickBot="1">
      <c r="A15" s="117"/>
      <c r="B15" s="64" t="s">
        <v>48</v>
      </c>
      <c r="C15" s="177"/>
      <c r="E15" s="177"/>
      <c r="G15" s="177"/>
    </row>
    <row r="16" spans="1:12"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customSheetViews>
    <customSheetView guid="{5556DC96-D068-44A2-945F-92CF014D11AC}" fitToPage="1">
      <selection sqref="A1:XFD1"/>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21" priority="43" stopIfTrue="1" operator="notEqual">
      <formula>$K$8</formula>
    </cfRule>
  </conditionalFormatting>
  <hyperlinks>
    <hyperlink ref="B1" location="'TOTALS rev &amp; exp categories'!B41" display="'TOTALS rev &amp; exp categories'!B41" xr:uid="{00000000-0004-0000-27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7">
    <tabColor theme="6" tint="0.39997558519241921"/>
    <pageSetUpPr fitToPage="1"/>
  </sheetPr>
  <dimension ref="A1:K40"/>
  <sheetViews>
    <sheetView workbookViewId="0">
      <selection sqref="A1:XFD1"/>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80.5" customHeight="1">
      <c r="A1" s="285">
        <f>'TOTALS rev &amp; exp categories'!A39</f>
        <v>29</v>
      </c>
      <c r="B1" s="286" t="str">
        <f>'TOTALS rev &amp; exp categories'!B39</f>
        <v>Sports Equipment, Uniforms and Supplies.</v>
      </c>
      <c r="C1" s="287">
        <f>'TOTALS rev &amp; exp categories'!C39</f>
        <v>0</v>
      </c>
      <c r="D1" s="324" t="str">
        <f>'TOTALS rev &amp; exp categories'!D39</f>
        <v>Input items that are provided to the teams only. Equipment amounts are those expended from current or operating funds. Include value of in-kind equipment provided.
Note: Expenses related to post-season play should be included in Categories 41 or 42 respectively.</v>
      </c>
      <c r="E1" s="324"/>
      <c r="F1" s="324"/>
      <c r="G1" s="324"/>
      <c r="H1" s="324"/>
      <c r="I1" s="324"/>
      <c r="J1" s="324"/>
      <c r="K1" s="324"/>
    </row>
    <row r="2" spans="1:11" ht="15" thickBot="1"/>
    <row r="3" spans="1:11" ht="29.5" thickBot="1">
      <c r="C3" s="126" t="s">
        <v>32</v>
      </c>
      <c r="E3" s="126" t="s">
        <v>33</v>
      </c>
      <c r="G3" s="126" t="s">
        <v>150</v>
      </c>
    </row>
    <row r="4" spans="1:11" ht="58.5" thickBot="1">
      <c r="B4" s="129" t="s">
        <v>168</v>
      </c>
      <c r="C4" s="175" t="str">
        <f>$B$1</f>
        <v>Sports Equipment, Uniforms and Supplies.</v>
      </c>
      <c r="E4" s="175" t="str">
        <f>$B$1</f>
        <v>Sports Equipment, Uniforms and Supplies.</v>
      </c>
      <c r="G4" s="129" t="str">
        <f>$B$1</f>
        <v>Sports Equipment, Uniforms and Supplies.</v>
      </c>
      <c r="J4" s="4" t="s">
        <v>151</v>
      </c>
      <c r="K4" s="4"/>
    </row>
    <row r="5" spans="1:11" ht="15" thickBot="1">
      <c r="B5" s="130"/>
      <c r="C5" s="130">
        <f>$A$1</f>
        <v>29</v>
      </c>
      <c r="E5" s="130">
        <f>$A$1</f>
        <v>29</v>
      </c>
      <c r="G5" s="130">
        <f>$A$1</f>
        <v>29</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c r="J9" s="4"/>
      <c r="K9" s="4"/>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customSheetViews>
    <customSheetView guid="{5556DC96-D068-44A2-945F-92CF014D11AC}" fitToPage="1">
      <selection activeCell="H9" sqref="H9"/>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20" priority="44" stopIfTrue="1" operator="notEqual">
      <formula>$K$8</formula>
    </cfRule>
  </conditionalFormatting>
  <hyperlinks>
    <hyperlink ref="B1" location="'TOTALS rev &amp; exp categories'!B42" display="'TOTALS rev &amp; exp categories'!B42" xr:uid="{00000000-0004-0000-28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8">
    <tabColor theme="6" tint="0.39997558519241921"/>
    <pageSetUpPr fitToPage="1"/>
  </sheetPr>
  <dimension ref="A1:K40"/>
  <sheetViews>
    <sheetView workbookViewId="0">
      <selection sqref="A1:XFD1"/>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93" customHeight="1">
      <c r="A1" s="285">
        <f>'TOTALS rev &amp; exp categories'!A40</f>
        <v>30</v>
      </c>
      <c r="B1" s="286" t="str">
        <f>'TOTALS rev &amp; exp categories'!B40</f>
        <v>Game Expenses.</v>
      </c>
      <c r="C1" s="287">
        <f>'TOTALS rev &amp; exp categories'!C40</f>
        <v>0</v>
      </c>
      <c r="D1" s="324" t="str">
        <f>'TOTALS rev &amp; exp categories'!D40</f>
        <v>Input game-day expenses other than travel which are necessary for intercollegiate athletics competition, including officials, security, event staff, ambulance, etc. Input any payments back to the conference for hosting a tournament.
 Note: Expenses related to post-season play should be included in Categories 41 or 42 respectively.</v>
      </c>
      <c r="E1" s="324"/>
      <c r="F1" s="324"/>
      <c r="G1" s="324"/>
      <c r="H1" s="324"/>
      <c r="I1" s="324"/>
      <c r="J1" s="324"/>
      <c r="K1" s="324"/>
    </row>
    <row r="2" spans="1:11" ht="15" thickBot="1"/>
    <row r="3" spans="1:11" ht="29.5" thickBot="1">
      <c r="C3" s="126" t="s">
        <v>32</v>
      </c>
      <c r="E3" s="126" t="s">
        <v>33</v>
      </c>
      <c r="G3" s="126" t="s">
        <v>150</v>
      </c>
    </row>
    <row r="4" spans="1:11" ht="29.5" thickBot="1">
      <c r="B4" s="129" t="s">
        <v>168</v>
      </c>
      <c r="C4" s="175" t="str">
        <f>$B$1</f>
        <v>Game Expenses.</v>
      </c>
      <c r="E4" s="175" t="str">
        <f>$B$1</f>
        <v>Game Expenses.</v>
      </c>
      <c r="G4" s="129" t="str">
        <f>$B$1</f>
        <v>Game Expenses.</v>
      </c>
      <c r="J4" s="4" t="s">
        <v>151</v>
      </c>
      <c r="K4" s="4"/>
    </row>
    <row r="5" spans="1:11" ht="15" thickBot="1">
      <c r="B5" s="130"/>
      <c r="C5" s="130">
        <f>$A$1</f>
        <v>30</v>
      </c>
      <c r="E5" s="130">
        <f>$A$1</f>
        <v>30</v>
      </c>
      <c r="G5" s="130">
        <f>$A$1</f>
        <v>30</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customSheetViews>
    <customSheetView guid="{5556DC96-D068-44A2-945F-92CF014D11AC}" fitToPage="1">
      <selection activeCell="K12" sqref="K12"/>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19" priority="46" stopIfTrue="1" operator="notEqual">
      <formula>$K$8</formula>
    </cfRule>
  </conditionalFormatting>
  <hyperlinks>
    <hyperlink ref="B1" location="'TOTALS rev &amp; exp categories'!B43" display="'TOTALS rev &amp; exp categories'!B43" xr:uid="{00000000-0004-0000-29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tabColor theme="6" tint="0.39997558519241921"/>
    <pageSetUpPr fitToPage="1"/>
  </sheetPr>
  <dimension ref="A1:K40"/>
  <sheetViews>
    <sheetView workbookViewId="0">
      <selection sqref="A1:XFD1"/>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57.5" customHeight="1">
      <c r="A1" s="285">
        <f>'TOTALS rev &amp; exp categories'!A41</f>
        <v>31</v>
      </c>
      <c r="B1" s="286" t="str">
        <f>'TOTALS rev &amp; exp categories'!B41</f>
        <v>Fund Raising, Marketing and Promotion.</v>
      </c>
      <c r="C1" s="287">
        <f>'TOTALS rev &amp; exp categories'!C41</f>
        <v>0</v>
      </c>
      <c r="D1" s="324" t="str">
        <f>'TOTALS rev &amp; exp categories'!D41</f>
        <v>Input costs associated with fund raising, marketing and promotion for media guides, brochures, recruiting publications, etc.</v>
      </c>
      <c r="E1" s="324"/>
      <c r="F1" s="324"/>
      <c r="G1" s="324"/>
      <c r="H1" s="324"/>
      <c r="I1" s="324"/>
      <c r="J1" s="324"/>
      <c r="K1" s="324"/>
    </row>
    <row r="2" spans="1:11" ht="15" thickBot="1"/>
    <row r="3" spans="1:11" ht="29.5" thickBot="1">
      <c r="C3" s="126" t="s">
        <v>32</v>
      </c>
      <c r="E3" s="126" t="s">
        <v>33</v>
      </c>
      <c r="G3" s="126" t="s">
        <v>150</v>
      </c>
    </row>
    <row r="4" spans="1:11" ht="44" thickBot="1">
      <c r="B4" s="129" t="s">
        <v>168</v>
      </c>
      <c r="C4" s="175" t="str">
        <f>$B$1</f>
        <v>Fund Raising, Marketing and Promotion.</v>
      </c>
      <c r="E4" s="175" t="str">
        <f>$B$1</f>
        <v>Fund Raising, Marketing and Promotion.</v>
      </c>
      <c r="G4" s="129" t="str">
        <f>$B$1</f>
        <v>Fund Raising, Marketing and Promotion.</v>
      </c>
      <c r="J4" s="4" t="s">
        <v>151</v>
      </c>
      <c r="K4" s="4"/>
    </row>
    <row r="5" spans="1:11" ht="15" thickBot="1">
      <c r="B5" s="130"/>
      <c r="C5" s="130">
        <f>$A$1</f>
        <v>31</v>
      </c>
      <c r="E5" s="130">
        <f>$A$1</f>
        <v>31</v>
      </c>
      <c r="G5" s="130">
        <f>$A$1</f>
        <v>31</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customSheetViews>
    <customSheetView guid="{5556DC96-D068-44A2-945F-92CF014D11AC}" fitToPage="1">
      <selection activeCell="J16" sqref="J16"/>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18" priority="47" stopIfTrue="1" operator="notEqual">
      <formula>$K$8</formula>
    </cfRule>
  </conditionalFormatting>
  <hyperlinks>
    <hyperlink ref="B1" location="'TOTALS rev &amp; exp categories'!B44" display="'TOTALS rev &amp; exp categories'!B44" xr:uid="{00000000-0004-0000-2A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0">
    <tabColor theme="6" tint="0.39997558519241921"/>
    <pageSetUpPr fitToPage="1"/>
  </sheetPr>
  <dimension ref="A1:K40"/>
  <sheetViews>
    <sheetView workbookViewId="0">
      <selection sqref="A1:XFD1"/>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72" customHeight="1">
      <c r="A1" s="285">
        <f>'TOTALS rev &amp; exp categories'!A42</f>
        <v>32</v>
      </c>
      <c r="B1" s="286" t="str">
        <f>'TOTALS rev &amp; exp categories'!B42</f>
        <v>Sports Camp Expenses.</v>
      </c>
      <c r="C1" s="287">
        <f>'TOTALS rev &amp; exp categories'!C42</f>
        <v>0</v>
      </c>
      <c r="D1" s="324" t="str">
        <f>'TOTALS rev &amp; exp categories'!D42</f>
        <v>Input all expenses paid by the athletics department, including non-athletics personnel salaries and benefits, from hosting sports camps and clinics.
Note: Athletics personnel salaries and benefits should be reported in Categories 22 thorugh 25.</v>
      </c>
      <c r="E1" s="324"/>
      <c r="F1" s="324"/>
      <c r="G1" s="324"/>
      <c r="H1" s="324"/>
      <c r="I1" s="324"/>
      <c r="J1" s="324"/>
      <c r="K1" s="324"/>
    </row>
    <row r="2" spans="1:11" ht="15" thickBot="1"/>
    <row r="3" spans="1:11" ht="29.5" thickBot="1">
      <c r="C3" s="126" t="s">
        <v>32</v>
      </c>
      <c r="E3" s="126" t="s">
        <v>33</v>
      </c>
      <c r="G3" s="126" t="s">
        <v>150</v>
      </c>
    </row>
    <row r="4" spans="1:11" ht="29.5" thickBot="1">
      <c r="B4" s="129" t="s">
        <v>168</v>
      </c>
      <c r="C4" s="175" t="str">
        <f>$B$1</f>
        <v>Sports Camp Expenses.</v>
      </c>
      <c r="E4" s="175" t="str">
        <f>$B$1</f>
        <v>Sports Camp Expenses.</v>
      </c>
      <c r="G4" s="129" t="str">
        <f>$B$1</f>
        <v>Sports Camp Expenses.</v>
      </c>
      <c r="J4" s="4" t="s">
        <v>151</v>
      </c>
      <c r="K4" s="4"/>
    </row>
    <row r="5" spans="1:11" ht="15" thickBot="1">
      <c r="B5" s="130"/>
      <c r="C5" s="130">
        <f>$A$1</f>
        <v>32</v>
      </c>
      <c r="E5" s="130">
        <f>$A$1</f>
        <v>32</v>
      </c>
      <c r="G5" s="130">
        <f>$A$1</f>
        <v>32</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customSheetViews>
    <customSheetView guid="{5556DC96-D068-44A2-945F-92CF014D11AC}" fitToPage="1">
      <selection activeCell="I9" sqref="I9"/>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17" priority="48" stopIfTrue="1" operator="notEqual">
      <formula>$K$8</formula>
    </cfRule>
  </conditionalFormatting>
  <hyperlinks>
    <hyperlink ref="B1" location="'TOTALS rev &amp; exp categories'!B45" display="'TOTALS rev &amp; exp categories'!B45" xr:uid="{00000000-0004-0000-2B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FF5050"/>
    <pageSetUpPr fitToPage="1"/>
  </sheetPr>
  <dimension ref="A1:L40"/>
  <sheetViews>
    <sheetView workbookViewId="0">
      <selection sqref="A1:XFD1"/>
    </sheetView>
  </sheetViews>
  <sheetFormatPr defaultColWidth="8.6328125" defaultRowHeight="14.5"/>
  <cols>
    <col min="1" max="1" width="3.90625" style="3"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168" customHeight="1">
      <c r="A1" s="285">
        <f>'TOTALS rev &amp; exp categories'!A4</f>
        <v>2</v>
      </c>
      <c r="B1" s="261" t="str">
        <f>'TOTALS rev &amp; exp categories'!B4</f>
        <v>Direct State or Other Government Support.</v>
      </c>
      <c r="C1" s="262">
        <f>'TOTALS rev &amp; exp categories'!C4</f>
        <v>0</v>
      </c>
      <c r="D1" s="324" t="str">
        <f>'TOTALS rev &amp; exp categories'!D4</f>
        <v>Input state, municipal, federal and other appropriations made in support of athletics.
This amount includes funding specifically earmarked for the athletics department by government agencies for which the institution cannot reallocate.
This amount includes state funded employee benefits. Corresponding expenses should be reported in Categories 22 and 24.
Any state or other government support appropriated to the university, for which the university determines the dollar allocation to the athletics department shall be reported in Category 4.</v>
      </c>
      <c r="E1" s="324"/>
      <c r="F1" s="324"/>
      <c r="G1" s="324"/>
      <c r="H1" s="324"/>
      <c r="I1" s="324"/>
      <c r="J1" s="324"/>
      <c r="K1" s="324"/>
      <c r="L1" s="309"/>
    </row>
    <row r="2" spans="1:12" ht="15" thickBot="1"/>
    <row r="3" spans="1:12" ht="29.5" thickBot="1">
      <c r="C3" s="126" t="s">
        <v>32</v>
      </c>
      <c r="E3" s="126" t="s">
        <v>33</v>
      </c>
      <c r="G3" s="126" t="s">
        <v>150</v>
      </c>
    </row>
    <row r="4" spans="1:12" ht="58">
      <c r="B4" s="129" t="s">
        <v>152</v>
      </c>
      <c r="C4" s="175" t="str">
        <f>$B$1</f>
        <v>Direct State or Other Government Support.</v>
      </c>
      <c r="E4" s="175" t="str">
        <f>$B$1</f>
        <v>Direct State or Other Government Support.</v>
      </c>
      <c r="G4" s="129" t="str">
        <f>$B$1</f>
        <v>Direct State or Other Government Support.</v>
      </c>
    </row>
    <row r="5" spans="1:12" ht="15" thickBot="1">
      <c r="B5" s="130"/>
      <c r="C5" s="130">
        <f>$A$1</f>
        <v>2</v>
      </c>
      <c r="E5" s="130">
        <f>$A$1</f>
        <v>2</v>
      </c>
      <c r="G5" s="130">
        <f>$A$1</f>
        <v>2</v>
      </c>
      <c r="J5" s="4" t="s">
        <v>151</v>
      </c>
      <c r="K5" s="4"/>
    </row>
    <row r="6" spans="1:12" ht="15" thickBot="1">
      <c r="B6" s="243" t="s">
        <v>36</v>
      </c>
      <c r="C6" s="126"/>
      <c r="D6" s="32"/>
      <c r="E6" s="126"/>
      <c r="F6" s="32"/>
      <c r="G6" s="175"/>
      <c r="J6" s="173" t="s">
        <v>153</v>
      </c>
      <c r="K6" s="174">
        <f>$C$40</f>
        <v>0</v>
      </c>
    </row>
    <row r="7" spans="1:12" ht="15" thickBot="1">
      <c r="B7" s="64" t="s">
        <v>37</v>
      </c>
      <c r="C7" s="131"/>
      <c r="E7" s="177"/>
      <c r="G7" s="177"/>
      <c r="J7" s="176" t="s">
        <v>154</v>
      </c>
      <c r="K7" s="174">
        <f>$E$40</f>
        <v>0</v>
      </c>
    </row>
    <row r="8" spans="1:12" ht="15" thickBot="1">
      <c r="B8" s="64" t="s">
        <v>39</v>
      </c>
      <c r="C8" s="131"/>
      <c r="E8" s="131"/>
      <c r="G8" s="177"/>
      <c r="J8" s="180" t="s">
        <v>155</v>
      </c>
      <c r="K8" s="174">
        <f>$G$40</f>
        <v>0</v>
      </c>
    </row>
    <row r="9" spans="1:12" ht="15" thickBot="1">
      <c r="A9" s="117"/>
      <c r="B9" s="64" t="s">
        <v>41</v>
      </c>
      <c r="C9" s="177"/>
      <c r="E9" s="131"/>
      <c r="G9" s="177"/>
      <c r="J9" s="4" t="s">
        <v>156</v>
      </c>
      <c r="K9" s="182">
        <f>SUM(K6:K8)</f>
        <v>0</v>
      </c>
    </row>
    <row r="10" spans="1:12" ht="15" thickBot="1">
      <c r="A10" s="117"/>
      <c r="B10" s="64" t="s">
        <v>43</v>
      </c>
      <c r="C10" s="131"/>
      <c r="E10" s="131"/>
      <c r="G10" s="131"/>
    </row>
    <row r="11" spans="1:12" ht="15" thickBot="1">
      <c r="A11" s="117"/>
      <c r="B11" s="64" t="s">
        <v>44</v>
      </c>
      <c r="C11" s="177"/>
      <c r="E11" s="131"/>
      <c r="G11" s="177"/>
    </row>
    <row r="12" spans="1:12" ht="15" thickBot="1">
      <c r="B12" s="64" t="s">
        <v>45</v>
      </c>
      <c r="C12" s="131"/>
      <c r="E12" s="131"/>
      <c r="G12" s="131"/>
    </row>
    <row r="13" spans="1:12" ht="15" thickBot="1">
      <c r="B13" s="64" t="s">
        <v>46</v>
      </c>
      <c r="C13" s="177"/>
      <c r="E13" s="131"/>
      <c r="G13" s="177"/>
    </row>
    <row r="14" spans="1:12" ht="15" thickBot="1">
      <c r="A14" s="117"/>
      <c r="B14" s="64" t="s">
        <v>47</v>
      </c>
      <c r="C14" s="131"/>
      <c r="E14" s="177"/>
      <c r="G14" s="177"/>
    </row>
    <row r="15" spans="1:12" ht="15" thickBot="1">
      <c r="B15" s="64" t="s">
        <v>48</v>
      </c>
      <c r="C15" s="131"/>
      <c r="E15" s="131"/>
      <c r="G15" s="131"/>
    </row>
    <row r="16" spans="1:12"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7" ht="15" thickBot="1">
      <c r="B33" s="64" t="s">
        <v>66</v>
      </c>
      <c r="C33" s="131"/>
      <c r="E33" s="131"/>
      <c r="G33" s="177"/>
    </row>
    <row r="34" spans="1:7" ht="15" thickBot="1">
      <c r="B34" s="64" t="s">
        <v>67</v>
      </c>
      <c r="C34" s="131"/>
      <c r="E34" s="177"/>
      <c r="G34" s="131"/>
    </row>
    <row r="35" spans="1:7" ht="15" thickBot="1">
      <c r="B35" s="64" t="s">
        <v>68</v>
      </c>
      <c r="C35" s="131"/>
      <c r="E35" s="131"/>
      <c r="G35" s="131"/>
    </row>
    <row r="36" spans="1:7" ht="15" thickBot="1">
      <c r="B36" s="64"/>
      <c r="C36" s="131"/>
      <c r="E36" s="131"/>
      <c r="G36" s="131"/>
    </row>
    <row r="37" spans="1:7" ht="15" thickBot="1">
      <c r="A37" s="117"/>
      <c r="B37" s="69"/>
      <c r="C37" s="131"/>
      <c r="E37" s="131"/>
      <c r="G37" s="131"/>
    </row>
    <row r="38" spans="1:7" ht="15" thickBot="1">
      <c r="A38" s="117"/>
      <c r="B38" s="132" t="s">
        <v>157</v>
      </c>
      <c r="C38" s="133">
        <f>SUM(C6:C36)</f>
        <v>0</v>
      </c>
      <c r="E38" s="133">
        <f>SUM(E6:E36)</f>
        <v>0</v>
      </c>
      <c r="G38" s="133">
        <f>SUM(G6:G36)</f>
        <v>0</v>
      </c>
    </row>
    <row r="39" spans="1:7" ht="29.5" thickBot="1">
      <c r="A39" s="117"/>
      <c r="B39" s="134" t="s">
        <v>158</v>
      </c>
      <c r="C39" s="138"/>
      <c r="E39" s="138"/>
      <c r="G39" s="131"/>
    </row>
    <row r="40" spans="1:7" ht="15" thickBot="1">
      <c r="B40" s="161" t="s">
        <v>159</v>
      </c>
      <c r="C40" s="174">
        <f>C38+C39</f>
        <v>0</v>
      </c>
      <c r="E40" s="174">
        <f>E38+E39</f>
        <v>0</v>
      </c>
      <c r="G40" s="178">
        <f>G38+G39</f>
        <v>0</v>
      </c>
    </row>
  </sheetData>
  <sheetProtection formatCells="0" formatColumns="0" formatRows="0"/>
  <customSheetViews>
    <customSheetView guid="{5556DC96-D068-44A2-945F-92CF014D11AC}" fitToPage="1">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61" priority="14" stopIfTrue="1" operator="notEqual">
      <formula>$K$9</formula>
    </cfRule>
  </conditionalFormatting>
  <hyperlinks>
    <hyperlink ref="B1" location="'TOTALS rev &amp; exp categories'!B5" display="'TOTALS rev &amp; exp categories'!B5" xr:uid="{00000000-0004-0000-05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8">
    <tabColor theme="6" tint="0.39997558519241921"/>
    <pageSetUpPr fitToPage="1"/>
  </sheetPr>
  <dimension ref="A1:K40"/>
  <sheetViews>
    <sheetView workbookViewId="0">
      <selection sqref="A1:XFD1"/>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66" customHeight="1">
      <c r="A1" s="285">
        <f>'TOTALS rev &amp; exp categories'!A43</f>
        <v>33</v>
      </c>
      <c r="B1" s="286" t="str">
        <f>'TOTALS rev &amp; exp categories'!$B$43</f>
        <v>Spirit Groups</v>
      </c>
      <c r="C1" s="287">
        <f>'TOTALS rev &amp; exp categories'!C43</f>
        <v>0</v>
      </c>
      <c r="D1" s="324" t="str">
        <f>'TOTALS rev &amp; exp categories'!D43</f>
        <v>Include support for spirit groups including bands, cheerleaders, mascots, dancers, etc.
Note: Expenses related to post-season play should be included in Categories 41 or 42 respectively.</v>
      </c>
      <c r="E1" s="324"/>
      <c r="F1" s="324"/>
      <c r="G1" s="324"/>
      <c r="H1" s="324"/>
      <c r="I1" s="324"/>
      <c r="J1" s="324"/>
      <c r="K1" s="324"/>
    </row>
    <row r="2" spans="1:11" ht="15" thickBot="1"/>
    <row r="3" spans="1:11" ht="29.5" thickBot="1">
      <c r="C3" s="126" t="s">
        <v>32</v>
      </c>
      <c r="E3" s="126" t="s">
        <v>33</v>
      </c>
      <c r="G3" s="126" t="s">
        <v>150</v>
      </c>
    </row>
    <row r="4" spans="1:11" ht="29.5" thickBot="1">
      <c r="B4" s="129" t="s">
        <v>168</v>
      </c>
      <c r="C4" s="175" t="str">
        <f>$B$1</f>
        <v>Spirit Groups</v>
      </c>
      <c r="E4" s="175" t="str">
        <f>$B$1</f>
        <v>Spirit Groups</v>
      </c>
      <c r="G4" s="129" t="str">
        <f>$B$1</f>
        <v>Spirit Groups</v>
      </c>
      <c r="J4" s="4" t="s">
        <v>151</v>
      </c>
      <c r="K4" s="4"/>
    </row>
    <row r="5" spans="1:11" ht="15" thickBot="1">
      <c r="B5" s="130"/>
      <c r="C5" s="130">
        <f>$A$1</f>
        <v>33</v>
      </c>
      <c r="E5" s="130">
        <f>$A$1</f>
        <v>33</v>
      </c>
      <c r="G5" s="130">
        <f>$A$1</f>
        <v>33</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customSheetViews>
    <customSheetView guid="{5556DC96-D068-44A2-945F-92CF014D11AC}" fitToPage="1">
      <selection activeCell="K10" sqref="K10"/>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16" priority="49" stopIfTrue="1" operator="notEqual">
      <formula>$K$8</formula>
    </cfRule>
  </conditionalFormatting>
  <hyperlinks>
    <hyperlink ref="B1" location="'TOTALS rev &amp; exp categories'!B46" display="'TOTALS rev &amp; exp categories'!B46" xr:uid="{00000000-0004-0000-2C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1">
    <tabColor theme="6" tint="0.39997558519241921"/>
    <pageSetUpPr fitToPage="1"/>
  </sheetPr>
  <dimension ref="A1:K40"/>
  <sheetViews>
    <sheetView workbookViewId="0">
      <selection activeCell="L1" sqref="L1"/>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152.5" customHeight="1">
      <c r="A1" s="285">
        <f>'TOTALS rev &amp; exp categories'!A44</f>
        <v>34</v>
      </c>
      <c r="B1" s="286" t="str">
        <f>'TOTALS rev &amp; exp categories'!B44</f>
        <v>Athletic Facilities Debt Service, Leases and Rental Fee</v>
      </c>
      <c r="C1" s="287">
        <f>'TOTALS rev &amp; exp categories'!C44</f>
        <v>0</v>
      </c>
      <c r="D1" s="324" t="str">
        <f>'TOTALS rev &amp; exp categories'!D44</f>
        <v xml:space="preserve">Input debt service payments (principal and interest, including internal loan programs), leases and rental fees for athletics facilities for the reporting year regardless of entity paying (athletics, institution or other).
Do not report depreciation.
Note: If the institution is paying for all debt service, leases, or rental fees for athletic facilities but not charging to athletics, this category should equal Category 6A.  If athletics or other entities are paying these expenses or the institution is charging directly to athletics, this category will not equal Category 6A.
</v>
      </c>
      <c r="E1" s="324"/>
      <c r="F1" s="324"/>
      <c r="G1" s="324"/>
      <c r="H1" s="324"/>
      <c r="I1" s="324"/>
      <c r="J1" s="324"/>
      <c r="K1" s="324"/>
    </row>
    <row r="2" spans="1:11" ht="15" thickBot="1"/>
    <row r="3" spans="1:11" ht="29.5" thickBot="1">
      <c r="C3" s="126" t="s">
        <v>32</v>
      </c>
      <c r="E3" s="126" t="s">
        <v>33</v>
      </c>
      <c r="G3" s="126" t="s">
        <v>150</v>
      </c>
    </row>
    <row r="4" spans="1:11" ht="58.5" thickBot="1">
      <c r="B4" s="129" t="s">
        <v>168</v>
      </c>
      <c r="C4" s="175" t="str">
        <f>$B$1</f>
        <v>Athletic Facilities Debt Service, Leases and Rental Fee</v>
      </c>
      <c r="E4" s="175" t="str">
        <f>$B$1</f>
        <v>Athletic Facilities Debt Service, Leases and Rental Fee</v>
      </c>
      <c r="G4" s="129" t="str">
        <f>$B$1</f>
        <v>Athletic Facilities Debt Service, Leases and Rental Fee</v>
      </c>
      <c r="J4" s="4" t="s">
        <v>151</v>
      </c>
      <c r="K4" s="4"/>
    </row>
    <row r="5" spans="1:11" ht="15" thickBot="1">
      <c r="B5" s="130"/>
      <c r="C5" s="130">
        <f>$A$1</f>
        <v>34</v>
      </c>
      <c r="E5" s="130">
        <f>$A$1</f>
        <v>34</v>
      </c>
      <c r="G5" s="130">
        <f>$A$1</f>
        <v>34</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customSheetViews>
    <customSheetView guid="{5556DC96-D068-44A2-945F-92CF014D11AC}" fitToPage="1">
      <selection activeCell="I8" sqref="I8"/>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15" priority="50" stopIfTrue="1" operator="notEqual">
      <formula>$K$8</formula>
    </cfRule>
  </conditionalFormatting>
  <hyperlinks>
    <hyperlink ref="B1" location="'TOTALS rev &amp; exp categories'!B47" display="'TOTALS rev &amp; exp categories'!B47" xr:uid="{00000000-0004-0000-2D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6" tint="0.39997558519241921"/>
    <pageSetUpPr fitToPage="1"/>
  </sheetPr>
  <dimension ref="A1:K40"/>
  <sheetViews>
    <sheetView workbookViewId="0">
      <selection sqref="A1:XFD1"/>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94" customHeight="1">
      <c r="A1" s="285">
        <f>'TOTALS rev &amp; exp categories'!A45</f>
        <v>35</v>
      </c>
      <c r="B1" s="286" t="str">
        <f>'TOTALS rev &amp; exp categories'!B45</f>
        <v>Direct Overhead and Administrative Expenses</v>
      </c>
      <c r="C1" s="287">
        <f>'TOTALS rev &amp; exp categories'!C45</f>
        <v>0</v>
      </c>
      <c r="D1" s="324" t="str">
        <f>'TOTALS rev &amp; exp categories'!D45</f>
        <v>Input overhead and administrative expenses paid by or charged directly to athletics including: 
•	  Administrative/Overhead fees charged by the institution to athletics.
•	  Security.
•	  Risk Management.
•	  Other Administrative Expenses.</v>
      </c>
      <c r="E1" s="324"/>
      <c r="F1" s="324"/>
      <c r="G1" s="324"/>
      <c r="H1" s="324"/>
      <c r="I1" s="324"/>
      <c r="J1" s="324"/>
      <c r="K1" s="324"/>
    </row>
    <row r="2" spans="1:11" ht="15" thickBot="1"/>
    <row r="3" spans="1:11" ht="29.5" thickBot="1">
      <c r="C3" s="126" t="s">
        <v>32</v>
      </c>
      <c r="E3" s="126" t="s">
        <v>33</v>
      </c>
      <c r="G3" s="126" t="s">
        <v>150</v>
      </c>
    </row>
    <row r="4" spans="1:11" ht="58.5" thickBot="1">
      <c r="B4" s="129" t="s">
        <v>168</v>
      </c>
      <c r="C4" s="175" t="str">
        <f>$B$1</f>
        <v>Direct Overhead and Administrative Expenses</v>
      </c>
      <c r="E4" s="175" t="str">
        <f>$B$1</f>
        <v>Direct Overhead and Administrative Expenses</v>
      </c>
      <c r="G4" s="129" t="str">
        <f>$B$1</f>
        <v>Direct Overhead and Administrative Expenses</v>
      </c>
      <c r="J4" s="4" t="s">
        <v>151</v>
      </c>
      <c r="K4" s="4"/>
    </row>
    <row r="5" spans="1:11" ht="15" thickBot="1">
      <c r="B5" s="130"/>
      <c r="C5" s="130">
        <f>$A$1</f>
        <v>35</v>
      </c>
      <c r="E5" s="130">
        <f>$A$1</f>
        <v>35</v>
      </c>
      <c r="G5" s="130">
        <f>$A$1</f>
        <v>35</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customSheetViews>
    <customSheetView guid="{5556DC96-D068-44A2-945F-92CF014D11AC}" fitToPage="1">
      <selection sqref="A1:XFD1"/>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conditionalFormatting sqref="C1">
    <cfRule type="cellIs" dxfId="14" priority="51" stopIfTrue="1" operator="notEqual">
      <formula>$K$8</formula>
    </cfRule>
  </conditionalFormatting>
  <hyperlinks>
    <hyperlink ref="B1" location="'TOTALS rev &amp; exp categories'!B48" display="'TOTALS rev &amp; exp categories'!B48" xr:uid="{00000000-0004-0000-2E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BEBAB-5F13-48EE-B523-2175A5392E32}">
  <sheetPr>
    <tabColor theme="6" tint="0.39997558519241921"/>
    <pageSetUpPr fitToPage="1"/>
  </sheetPr>
  <dimension ref="A1:K40"/>
  <sheetViews>
    <sheetView workbookViewId="0">
      <selection activeCell="P20" sqref="P20"/>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101.5" customHeight="1">
      <c r="A1" s="285" t="str">
        <f>'TOTALS rev &amp; exp categories'!A46</f>
        <v>35A</v>
      </c>
      <c r="B1" s="286" t="str">
        <f>'TOTALS rev &amp; exp categories'!B46</f>
        <v>Facilities Maintenance and Operations</v>
      </c>
      <c r="C1" s="287">
        <f>'TOTALS rev &amp; exp categories'!C46</f>
        <v>0</v>
      </c>
      <c r="D1" s="324" t="str">
        <f>'TOTALS rev &amp; exp categories'!D46</f>
        <v>Input facilities maintenance and operations expenses paid by or charged directly to athletics including: 
•	  Facilities maintenance.
•	  Utilities. 
•	  Equipment Repair.</v>
      </c>
      <c r="E1" s="324"/>
      <c r="F1" s="324"/>
      <c r="G1" s="324"/>
      <c r="H1" s="324"/>
      <c r="I1" s="324"/>
      <c r="J1" s="324"/>
      <c r="K1" s="324"/>
    </row>
    <row r="2" spans="1:11" ht="15" thickBot="1"/>
    <row r="3" spans="1:11" ht="29.5" thickBot="1">
      <c r="C3" s="126" t="s">
        <v>32</v>
      </c>
      <c r="E3" s="126" t="s">
        <v>33</v>
      </c>
      <c r="G3" s="126" t="s">
        <v>150</v>
      </c>
    </row>
    <row r="4" spans="1:11" ht="44" thickBot="1">
      <c r="B4" s="129" t="s">
        <v>168</v>
      </c>
      <c r="C4" s="175" t="str">
        <f>$B$1</f>
        <v>Facilities Maintenance and Operations</v>
      </c>
      <c r="E4" s="175" t="str">
        <f>$B$1</f>
        <v>Facilities Maintenance and Operations</v>
      </c>
      <c r="G4" s="129" t="str">
        <f>$B$1</f>
        <v>Facilities Maintenance and Operations</v>
      </c>
      <c r="J4" s="4" t="s">
        <v>151</v>
      </c>
      <c r="K4" s="4"/>
    </row>
    <row r="5" spans="1:11" ht="15" thickBot="1">
      <c r="B5" s="130"/>
      <c r="C5" s="130" t="str">
        <f>$A$1</f>
        <v>35A</v>
      </c>
      <c r="E5" s="130" t="str">
        <f>$A$1</f>
        <v>35A</v>
      </c>
      <c r="G5" s="130" t="str">
        <f>$A$1</f>
        <v>35A</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mergeCells count="1">
    <mergeCell ref="D1:K1"/>
  </mergeCells>
  <conditionalFormatting sqref="C1">
    <cfRule type="cellIs" dxfId="13" priority="1" stopIfTrue="1" operator="notEqual">
      <formula>$K$8</formula>
    </cfRule>
  </conditionalFormatting>
  <hyperlinks>
    <hyperlink ref="B1" location="'TOTALS rev &amp; exp categories'!B48" display="'TOTALS rev &amp; exp categories'!B48" xr:uid="{454DBB4E-2ECB-4B9F-B1A5-6B051913243A}"/>
  </hyperlinks>
  <printOptions gridLines="1"/>
  <pageMargins left="0.5" right="0.5" top="0.5" bottom="0.5" header="0.25" footer="0.25"/>
  <pageSetup scale="78" orientation="portrait" r:id="rId1"/>
  <headerFooter alignWithMargins="0">
    <oddFooter>&amp;L&amp;8File: &amp;Z&amp;F
Sheet: &amp;A&amp;R&amp;8&amp;P of &amp;N</oddFooter>
  </headerFooter>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2">
    <tabColor theme="6" tint="0.39997558519241921"/>
    <pageSetUpPr fitToPage="1"/>
  </sheetPr>
  <dimension ref="A1:K40"/>
  <sheetViews>
    <sheetView workbookViewId="0">
      <selection activeCell="D1" sqref="D1:K1"/>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156.75" customHeight="1">
      <c r="A1" s="285">
        <f>'TOTALS rev &amp; exp categories'!A47</f>
        <v>36</v>
      </c>
      <c r="B1" s="286" t="str">
        <f>'TOTALS rev &amp; exp categories'!B47</f>
        <v>Indirect Institutional Support</v>
      </c>
      <c r="C1" s="287">
        <f>'TOTALS rev &amp; exp categories'!C47</f>
        <v>0</v>
      </c>
      <c r="D1" s="324" t="str">
        <f>'TOTALS rev &amp; exp categories'!D47</f>
        <v xml:space="preserve">Input overhead and administrative expenses not paid by or charged directly to athletics including:
• Administrative/Overhead fees not charged by the institution to athletics.
• Facilities maintenance.
• Security.
• Risk Management.
• Utilities.
• Equipment Repair.
• Telephone.
• Other Administrative Expenses.
Do not report depreciation.
Note: This category should equal Category 6.
</v>
      </c>
      <c r="E1" s="324"/>
      <c r="F1" s="324"/>
      <c r="G1" s="324"/>
      <c r="H1" s="324"/>
      <c r="I1" s="324"/>
      <c r="J1" s="324"/>
      <c r="K1" s="324"/>
    </row>
    <row r="2" spans="1:11" ht="15" thickBot="1"/>
    <row r="3" spans="1:11" ht="29.5" thickBot="1">
      <c r="C3" s="126" t="s">
        <v>32</v>
      </c>
      <c r="E3" s="126" t="s">
        <v>33</v>
      </c>
      <c r="G3" s="126" t="s">
        <v>150</v>
      </c>
    </row>
    <row r="4" spans="1:11" ht="44" thickBot="1">
      <c r="B4" s="129" t="s">
        <v>168</v>
      </c>
      <c r="C4" s="175" t="str">
        <f>$B$1</f>
        <v>Indirect Institutional Support</v>
      </c>
      <c r="E4" s="175" t="str">
        <f>$B$1</f>
        <v>Indirect Institutional Support</v>
      </c>
      <c r="G4" s="129" t="str">
        <f>$B$1</f>
        <v>Indirect Institutional Support</v>
      </c>
      <c r="J4" s="4" t="s">
        <v>151</v>
      </c>
      <c r="K4" s="4"/>
    </row>
    <row r="5" spans="1:11" ht="15" thickBot="1">
      <c r="B5" s="130"/>
      <c r="C5" s="130">
        <f>$A$1</f>
        <v>36</v>
      </c>
      <c r="E5" s="130">
        <f>$A$1</f>
        <v>36</v>
      </c>
      <c r="G5" s="130">
        <f>$A$1</f>
        <v>36</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customSheetViews>
    <customSheetView guid="{5556DC96-D068-44A2-945F-92CF014D11AC}" fitToPage="1">
      <selection activeCell="I5" sqref="I5"/>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12" priority="52" stopIfTrue="1" operator="notEqual">
      <formula>$K$8</formula>
    </cfRule>
  </conditionalFormatting>
  <hyperlinks>
    <hyperlink ref="B1" location="'TOTALS rev &amp; exp categories'!B49" display="'TOTALS rev &amp; exp categories'!B49" xr:uid="{00000000-0004-0000-2F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9">
    <tabColor theme="6" tint="0.39997558519241921"/>
    <pageSetUpPr fitToPage="1"/>
  </sheetPr>
  <dimension ref="A1:K40"/>
  <sheetViews>
    <sheetView workbookViewId="0">
      <selection sqref="A1:XFD1"/>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54.75" customHeight="1">
      <c r="A1" s="285">
        <f>'TOTALS rev &amp; exp categories'!A48</f>
        <v>37</v>
      </c>
      <c r="B1" s="286" t="str">
        <f>'TOTALS rev &amp; exp categories'!B48</f>
        <v>Medical Expenses and Insurance</v>
      </c>
      <c r="C1" s="287">
        <f>'TOTALS rev &amp; exp categories'!C48</f>
        <v>0</v>
      </c>
      <c r="D1" s="324" t="str">
        <f>'TOTALS rev &amp; exp categories'!D48</f>
        <v>Input medical expenses and medical insurance premiums for student-athletes.</v>
      </c>
      <c r="E1" s="324"/>
      <c r="F1" s="324"/>
      <c r="G1" s="324"/>
      <c r="H1" s="324"/>
      <c r="I1" s="324"/>
      <c r="J1" s="324"/>
      <c r="K1" s="324"/>
    </row>
    <row r="2" spans="1:11" ht="15" thickBot="1"/>
    <row r="3" spans="1:11" ht="29.5" thickBot="1">
      <c r="C3" s="126" t="s">
        <v>32</v>
      </c>
      <c r="E3" s="126" t="s">
        <v>33</v>
      </c>
      <c r="G3" s="126" t="s">
        <v>150</v>
      </c>
    </row>
    <row r="4" spans="1:11" ht="44" thickBot="1">
      <c r="B4" s="129" t="s">
        <v>168</v>
      </c>
      <c r="C4" s="175" t="str">
        <f>$B$1</f>
        <v>Medical Expenses and Insurance</v>
      </c>
      <c r="E4" s="175" t="str">
        <f>$B$1</f>
        <v>Medical Expenses and Insurance</v>
      </c>
      <c r="G4" s="129" t="str">
        <f>$B$1</f>
        <v>Medical Expenses and Insurance</v>
      </c>
      <c r="J4" s="4" t="s">
        <v>151</v>
      </c>
      <c r="K4" s="4"/>
    </row>
    <row r="5" spans="1:11" ht="15" thickBot="1">
      <c r="B5" s="130"/>
      <c r="C5" s="130">
        <f>$A$1</f>
        <v>37</v>
      </c>
      <c r="E5" s="130">
        <f>$A$1</f>
        <v>37</v>
      </c>
      <c r="G5" s="130">
        <f>$A$1</f>
        <v>37</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customSheetViews>
    <customSheetView guid="{5556DC96-D068-44A2-945F-92CF014D11AC}" fitToPage="1">
      <selection sqref="A1:XFD1"/>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11" priority="53" stopIfTrue="1" operator="notEqual">
      <formula>$K$8</formula>
    </cfRule>
  </conditionalFormatting>
  <hyperlinks>
    <hyperlink ref="B1" location="'TOTALS rev &amp; exp categories'!B50" display="'TOTALS rev &amp; exp categories'!B50" xr:uid="{00000000-0004-0000-30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0">
    <tabColor theme="6" tint="0.39997558519241921"/>
    <pageSetUpPr fitToPage="1"/>
  </sheetPr>
  <dimension ref="A1:K40"/>
  <sheetViews>
    <sheetView workbookViewId="0">
      <selection sqref="A1:XFD1"/>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37" customHeight="1">
      <c r="A1" s="285">
        <f>'TOTALS rev &amp; exp categories'!A49</f>
        <v>38</v>
      </c>
      <c r="B1" s="286" t="str">
        <f>'TOTALS rev &amp; exp categories'!B49</f>
        <v>Memberships and Dues</v>
      </c>
      <c r="C1" s="287">
        <f>'TOTALS rev &amp; exp categories'!C49</f>
        <v>0</v>
      </c>
      <c r="D1" s="324" t="str">
        <f>'TOTALS rev &amp; exp categories'!D49</f>
        <v>Input membership, conference and association dues.</v>
      </c>
      <c r="E1" s="324"/>
      <c r="F1" s="324"/>
      <c r="G1" s="324"/>
      <c r="H1" s="324"/>
      <c r="I1" s="324"/>
      <c r="J1" s="324"/>
      <c r="K1" s="324"/>
    </row>
    <row r="2" spans="1:11" ht="15" thickBot="1"/>
    <row r="3" spans="1:11" ht="29.5" thickBot="1">
      <c r="C3" s="126" t="s">
        <v>32</v>
      </c>
      <c r="E3" s="126" t="s">
        <v>33</v>
      </c>
      <c r="G3" s="126" t="s">
        <v>150</v>
      </c>
    </row>
    <row r="4" spans="1:11" ht="29.5" thickBot="1">
      <c r="B4" s="129" t="s">
        <v>168</v>
      </c>
      <c r="C4" s="175" t="str">
        <f>$B$1</f>
        <v>Memberships and Dues</v>
      </c>
      <c r="E4" s="175" t="str">
        <f>$B$1</f>
        <v>Memberships and Dues</v>
      </c>
      <c r="G4" s="129" t="str">
        <f>$B$1</f>
        <v>Memberships and Dues</v>
      </c>
      <c r="J4" s="4" t="s">
        <v>151</v>
      </c>
      <c r="K4" s="4"/>
    </row>
    <row r="5" spans="1:11" ht="15" thickBot="1">
      <c r="B5" s="130"/>
      <c r="C5" s="130">
        <f>$A$1</f>
        <v>38</v>
      </c>
      <c r="E5" s="130">
        <f>$A$1</f>
        <v>38</v>
      </c>
      <c r="G5" s="130">
        <f>$A$1</f>
        <v>38</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customSheetViews>
    <customSheetView guid="{5556DC96-D068-44A2-945F-92CF014D11AC}" fitToPage="1">
      <selection sqref="A1:XFD1"/>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10" priority="54" stopIfTrue="1" operator="notEqual">
      <formula>$K$8</formula>
    </cfRule>
  </conditionalFormatting>
  <hyperlinks>
    <hyperlink ref="B1" location="'TOTALS rev &amp; exp categories'!B51" display="'TOTALS rev &amp; exp categories'!B51" xr:uid="{00000000-0004-0000-31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6" tint="0.39997558519241921"/>
    <pageSetUpPr fitToPage="1"/>
  </sheetPr>
  <dimension ref="A1:K40"/>
  <sheetViews>
    <sheetView workbookViewId="0">
      <selection sqref="A1:XFD1"/>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56.25" customHeight="1">
      <c r="A1" s="285">
        <f>'TOTALS rev &amp; exp categories'!A50</f>
        <v>39</v>
      </c>
      <c r="B1" s="286" t="str">
        <f>'TOTALS rev &amp; exp categories'!B50</f>
        <v>Student-Athlete Meals (non-travel)</v>
      </c>
      <c r="C1" s="287">
        <f>'TOTALS rev &amp; exp categories'!C50</f>
        <v>0</v>
      </c>
      <c r="D1" s="324" t="str">
        <f>'TOTALS rev &amp; exp categories'!D50</f>
        <v>Include meal allowance and food/snacks provided to student-athletes.
Note: Meals provided during team travel should be reported in Category 28.</v>
      </c>
      <c r="E1" s="324"/>
      <c r="F1" s="324"/>
      <c r="G1" s="324"/>
      <c r="H1" s="324"/>
      <c r="I1" s="324"/>
      <c r="J1" s="324"/>
      <c r="K1" s="324"/>
    </row>
    <row r="2" spans="1:11" ht="15" thickBot="1"/>
    <row r="3" spans="1:11" ht="29.5" thickBot="1">
      <c r="C3" s="126" t="s">
        <v>32</v>
      </c>
      <c r="E3" s="126" t="s">
        <v>33</v>
      </c>
      <c r="G3" s="126" t="s">
        <v>150</v>
      </c>
    </row>
    <row r="4" spans="1:11" ht="44" thickBot="1">
      <c r="B4" s="129" t="s">
        <v>168</v>
      </c>
      <c r="C4" s="175" t="str">
        <f>$B$1</f>
        <v>Student-Athlete Meals (non-travel)</v>
      </c>
      <c r="E4" s="175" t="str">
        <f>$B$1</f>
        <v>Student-Athlete Meals (non-travel)</v>
      </c>
      <c r="G4" s="129" t="str">
        <f>$B$1</f>
        <v>Student-Athlete Meals (non-travel)</v>
      </c>
      <c r="J4" s="4" t="s">
        <v>151</v>
      </c>
      <c r="K4" s="4"/>
    </row>
    <row r="5" spans="1:11" ht="15" thickBot="1">
      <c r="B5" s="130"/>
      <c r="C5" s="130">
        <f>$A$1</f>
        <v>39</v>
      </c>
      <c r="E5" s="130">
        <f>$A$1</f>
        <v>39</v>
      </c>
      <c r="G5" s="130">
        <f>$A$1</f>
        <v>39</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mergeCells count="1">
    <mergeCell ref="D1:K1"/>
  </mergeCells>
  <conditionalFormatting sqref="C1">
    <cfRule type="cellIs" dxfId="9" priority="55" stopIfTrue="1" operator="notEqual">
      <formula>$K$8</formula>
    </cfRule>
  </conditionalFormatting>
  <hyperlinks>
    <hyperlink ref="B1" location="'TOTALS rev &amp; exp categories'!B52" display="'TOTALS rev &amp; exp categories'!B52" xr:uid="{00000000-0004-0000-3200-000000000000}"/>
  </hyperlinks>
  <printOptions gridLines="1"/>
  <pageMargins left="0.5" right="0.5" top="0.5" bottom="0.5" header="0.25" footer="0.25"/>
  <pageSetup scale="78" orientation="portrait" r:id="rId1"/>
  <headerFooter alignWithMargins="0">
    <oddFooter>&amp;L&amp;8File: &amp;Z&amp;F
Sheet: &amp;A&amp;R&amp;8&amp;P of &amp;N</oddFooter>
  </headerFooter>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3">
    <tabColor theme="6" tint="0.39997558519241921"/>
    <pageSetUpPr fitToPage="1"/>
  </sheetPr>
  <dimension ref="A1:K40"/>
  <sheetViews>
    <sheetView workbookViewId="0">
      <selection sqref="A1:XFD1"/>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113.25" customHeight="1">
      <c r="A1" s="285">
        <f>'TOTALS rev &amp; exp categories'!A51</f>
        <v>40</v>
      </c>
      <c r="B1" s="286" t="str">
        <f>'TOTALS rev &amp; exp categories'!B51</f>
        <v>Other Operating Expenses.</v>
      </c>
      <c r="C1" s="287">
        <f>'TOTALS rev &amp; exp categories'!C51</f>
        <v>0</v>
      </c>
      <c r="D1" s="324" t="str">
        <f>'TOTALS rev &amp; exp categories'!D51</f>
        <v xml:space="preserve">Input any operating expenses paid by athletics in the report year which cannot be classified into one of the stated categories, including:
• Non-team travel (conferences, etc.).
• Team banquets and awards.
If the figure is greater than 10% of total expenses, please report the top three activities included in this category in the comments section.
</v>
      </c>
      <c r="E1" s="324"/>
      <c r="F1" s="324"/>
      <c r="G1" s="324"/>
      <c r="H1" s="324"/>
      <c r="I1" s="324"/>
      <c r="J1" s="324"/>
      <c r="K1" s="324"/>
    </row>
    <row r="2" spans="1:11" ht="15" thickBot="1"/>
    <row r="3" spans="1:11" ht="29.5" thickBot="1">
      <c r="C3" s="126" t="s">
        <v>32</v>
      </c>
      <c r="E3" s="126" t="s">
        <v>33</v>
      </c>
      <c r="G3" s="126" t="s">
        <v>150</v>
      </c>
    </row>
    <row r="4" spans="1:11" ht="29.5" thickBot="1">
      <c r="B4" s="129" t="s">
        <v>168</v>
      </c>
      <c r="C4" s="175" t="str">
        <f>$B$1</f>
        <v>Other Operating Expenses.</v>
      </c>
      <c r="E4" s="175" t="str">
        <f>$B$1</f>
        <v>Other Operating Expenses.</v>
      </c>
      <c r="G4" s="129" t="str">
        <f>$B$1</f>
        <v>Other Operating Expenses.</v>
      </c>
      <c r="J4" s="4" t="s">
        <v>151</v>
      </c>
      <c r="K4" s="4"/>
    </row>
    <row r="5" spans="1:11" ht="15" thickBot="1">
      <c r="B5" s="130"/>
      <c r="C5" s="130">
        <f>$A$1</f>
        <v>40</v>
      </c>
      <c r="E5" s="130">
        <f>$A$1</f>
        <v>40</v>
      </c>
      <c r="G5" s="130">
        <f>$A$1</f>
        <v>40</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customSheetViews>
    <customSheetView guid="{5556DC96-D068-44A2-945F-92CF014D11AC}" fitToPage="1">
      <selection sqref="A1:XFD1"/>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8" priority="56" stopIfTrue="1" operator="notEqual">
      <formula>$K$8</formula>
    </cfRule>
  </conditionalFormatting>
  <hyperlinks>
    <hyperlink ref="B1" location="'TOTALS rev &amp; exp categories'!B53" display="'TOTALS rev &amp; exp categories'!B53" xr:uid="{00000000-0004-0000-33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4">
    <tabColor theme="6" tint="0.39997558519241921"/>
    <pageSetUpPr fitToPage="1"/>
  </sheetPr>
  <dimension ref="A1:K40"/>
  <sheetViews>
    <sheetView workbookViewId="0">
      <selection activeCell="Q15" sqref="Q15"/>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171" customHeight="1">
      <c r="A1" s="285">
        <f>'TOTALS rev &amp; exp categories'!A52</f>
        <v>41</v>
      </c>
      <c r="B1" s="286" t="str">
        <f>'TOTALS rev &amp; exp categories'!B52</f>
        <v>Post-Season Footall Expenses</v>
      </c>
      <c r="C1" s="287">
        <f>'TOTALS rev &amp; exp categories'!C52</f>
        <v>0</v>
      </c>
      <c r="D1" s="324" t="str">
        <f>'TOTALS rev &amp; exp categories'!D52</f>
        <v>Input all expenditures related to participation in a post-season football game, including:
•  	Team travel, lodging and meal expenses, including NCAA tournaments.
•  	Bonuses related to participation.
•  	Spirit groups.
•  	Uniforms.
Note: All post-season football play-related coaching compensation/bonuses and host settlements should be reported in Category 41A and 41B, respectively.  Entries should not include conference tournaments or championship expenses.</v>
      </c>
      <c r="E1" s="324"/>
      <c r="F1" s="324"/>
      <c r="G1" s="324"/>
      <c r="H1" s="324"/>
      <c r="I1" s="324"/>
      <c r="J1" s="324"/>
      <c r="K1" s="324"/>
    </row>
    <row r="2" spans="1:11" ht="15" thickBot="1"/>
    <row r="3" spans="1:11" ht="29.5" thickBot="1">
      <c r="C3" s="126" t="s">
        <v>32</v>
      </c>
      <c r="E3" s="126" t="s">
        <v>33</v>
      </c>
      <c r="G3" s="126" t="s">
        <v>150</v>
      </c>
    </row>
    <row r="4" spans="1:11" ht="29.5" thickBot="1">
      <c r="B4" s="129" t="s">
        <v>168</v>
      </c>
      <c r="C4" s="175" t="str">
        <f>$B$1</f>
        <v>Post-Season Footall Expenses</v>
      </c>
      <c r="E4" s="175" t="str">
        <f>$B$1</f>
        <v>Post-Season Footall Expenses</v>
      </c>
      <c r="G4" s="129" t="str">
        <f>$B$1</f>
        <v>Post-Season Footall Expenses</v>
      </c>
      <c r="J4" s="4" t="s">
        <v>151</v>
      </c>
      <c r="K4" s="4"/>
    </row>
    <row r="5" spans="1:11" ht="15" thickBot="1">
      <c r="B5" s="130"/>
      <c r="C5" s="130">
        <f>$A$1</f>
        <v>41</v>
      </c>
      <c r="E5" s="130">
        <f>$A$1</f>
        <v>41</v>
      </c>
      <c r="G5" s="130">
        <f>$A$1</f>
        <v>41</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customSheetViews>
    <customSheetView guid="{5556DC96-D068-44A2-945F-92CF014D11AC}" fitToPage="1">
      <selection sqref="A1:XFD1"/>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7" priority="57" stopIfTrue="1" operator="notEqual">
      <formula>$K$8</formula>
    </cfRule>
  </conditionalFormatting>
  <hyperlinks>
    <hyperlink ref="B1" location="'TOTALS rev &amp; exp categories'!B54" display="'TOTALS rev &amp; exp categories'!B54" xr:uid="{00000000-0004-0000-34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5050"/>
    <pageSetUpPr fitToPage="1"/>
  </sheetPr>
  <dimension ref="A1:L40"/>
  <sheetViews>
    <sheetView workbookViewId="0">
      <selection sqref="A1:XFD1"/>
    </sheetView>
  </sheetViews>
  <sheetFormatPr defaultColWidth="8.6328125" defaultRowHeight="14.5"/>
  <cols>
    <col min="1" max="1" width="3.90625" style="3"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26.25" customHeight="1">
      <c r="A1" s="285">
        <f>'TOTALS rev &amp; exp categories'!A5</f>
        <v>3</v>
      </c>
      <c r="B1" s="301" t="str">
        <f>'TOTALS rev &amp; exp categories'!B5</f>
        <v>Student Fees.</v>
      </c>
      <c r="C1" s="298">
        <f>'TOTALS rev &amp; exp categories'!C5</f>
        <v>0</v>
      </c>
      <c r="D1" s="324" t="str">
        <f>'TOTALS rev &amp; exp categories'!D5</f>
        <v>Include student fees assessed and restricted for support of intercollegiate athletics.</v>
      </c>
      <c r="E1" s="324"/>
      <c r="F1" s="324"/>
      <c r="G1" s="324"/>
      <c r="H1" s="324"/>
      <c r="I1" s="324"/>
      <c r="J1" s="324"/>
      <c r="K1" s="324"/>
      <c r="L1" s="309"/>
    </row>
    <row r="2" spans="1:12" ht="15" thickBot="1"/>
    <row r="3" spans="1:12" ht="29.5" thickBot="1">
      <c r="C3" s="126" t="s">
        <v>32</v>
      </c>
      <c r="E3" s="126" t="s">
        <v>33</v>
      </c>
      <c r="G3" s="126" t="s">
        <v>150</v>
      </c>
      <c r="J3" s="4" t="s">
        <v>151</v>
      </c>
      <c r="K3" s="4"/>
    </row>
    <row r="4" spans="1:12" ht="15" thickBot="1">
      <c r="B4" s="129" t="s">
        <v>152</v>
      </c>
      <c r="C4" s="175" t="str">
        <f>$B$1</f>
        <v>Student Fees.</v>
      </c>
      <c r="E4" s="175" t="str">
        <f>$B$1</f>
        <v>Student Fees.</v>
      </c>
      <c r="G4" s="129" t="str">
        <f>$B$1</f>
        <v>Student Fees.</v>
      </c>
      <c r="J4" s="173" t="s">
        <v>153</v>
      </c>
      <c r="K4" s="174">
        <f>$C$40</f>
        <v>0</v>
      </c>
    </row>
    <row r="5" spans="1:12" ht="15" thickBot="1">
      <c r="B5" s="130"/>
      <c r="C5" s="130">
        <f>$A$1</f>
        <v>3</v>
      </c>
      <c r="E5" s="130">
        <f>$A$1</f>
        <v>3</v>
      </c>
      <c r="G5" s="130">
        <f>$A$1</f>
        <v>3</v>
      </c>
      <c r="J5" s="176" t="s">
        <v>154</v>
      </c>
      <c r="K5" s="174">
        <f>$E$40</f>
        <v>0</v>
      </c>
    </row>
    <row r="6" spans="1:12" ht="15" thickBot="1">
      <c r="B6" s="243" t="s">
        <v>36</v>
      </c>
      <c r="C6" s="126"/>
      <c r="D6" s="32"/>
      <c r="E6" s="126"/>
      <c r="F6" s="32"/>
      <c r="G6" s="175"/>
      <c r="J6" s="180" t="s">
        <v>155</v>
      </c>
      <c r="K6" s="174">
        <f>$G$40</f>
        <v>0</v>
      </c>
    </row>
    <row r="7" spans="1:12" ht="15" thickBot="1">
      <c r="B7" s="64" t="s">
        <v>37</v>
      </c>
      <c r="C7" s="131"/>
      <c r="E7" s="177"/>
      <c r="G7" s="177"/>
      <c r="J7" s="4" t="s">
        <v>156</v>
      </c>
      <c r="K7" s="182">
        <f>SUM(K4:K6)</f>
        <v>0</v>
      </c>
    </row>
    <row r="8" spans="1:12" ht="15" thickBot="1">
      <c r="B8" s="64" t="s">
        <v>39</v>
      </c>
      <c r="C8" s="131"/>
      <c r="E8" s="131"/>
      <c r="G8" s="177"/>
    </row>
    <row r="9" spans="1:12" ht="15" thickBot="1">
      <c r="A9" s="117"/>
      <c r="B9" s="64" t="s">
        <v>41</v>
      </c>
      <c r="C9" s="177"/>
      <c r="E9" s="131"/>
      <c r="G9" s="177"/>
    </row>
    <row r="10" spans="1:12" ht="15" thickBot="1">
      <c r="A10" s="117"/>
      <c r="B10" s="64" t="s">
        <v>43</v>
      </c>
      <c r="C10" s="131"/>
      <c r="E10" s="131"/>
      <c r="G10" s="131"/>
    </row>
    <row r="11" spans="1:12" ht="15" thickBot="1">
      <c r="A11" s="117"/>
      <c r="B11" s="64" t="s">
        <v>44</v>
      </c>
      <c r="C11" s="177"/>
      <c r="E11" s="131"/>
      <c r="G11" s="177"/>
    </row>
    <row r="12" spans="1:12" ht="15" thickBot="1">
      <c r="B12" s="64" t="s">
        <v>45</v>
      </c>
      <c r="C12" s="131"/>
      <c r="E12" s="131"/>
      <c r="G12" s="131"/>
    </row>
    <row r="13" spans="1:12" ht="15" thickBot="1">
      <c r="B13" s="64" t="s">
        <v>46</v>
      </c>
      <c r="C13" s="177"/>
      <c r="E13" s="131"/>
      <c r="G13" s="177"/>
    </row>
    <row r="14" spans="1:12" ht="15" thickBot="1">
      <c r="A14" s="117"/>
      <c r="B14" s="64" t="s">
        <v>47</v>
      </c>
      <c r="C14" s="131"/>
      <c r="E14" s="177"/>
      <c r="G14" s="177"/>
    </row>
    <row r="15" spans="1:12" ht="15" thickBot="1">
      <c r="B15" s="64" t="s">
        <v>48</v>
      </c>
      <c r="C15" s="131"/>
      <c r="E15" s="131"/>
      <c r="G15" s="131"/>
    </row>
    <row r="16" spans="1:12"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7" ht="15" thickBot="1">
      <c r="B33" s="64" t="s">
        <v>66</v>
      </c>
      <c r="C33" s="131"/>
      <c r="E33" s="131"/>
      <c r="G33" s="177"/>
    </row>
    <row r="34" spans="1:7" ht="15" thickBot="1">
      <c r="B34" s="64" t="s">
        <v>67</v>
      </c>
      <c r="C34" s="131"/>
      <c r="E34" s="177"/>
      <c r="G34" s="131"/>
    </row>
    <row r="35" spans="1:7" ht="15" thickBot="1">
      <c r="B35" s="64" t="s">
        <v>68</v>
      </c>
      <c r="C35" s="131"/>
      <c r="E35" s="131"/>
      <c r="G35" s="131"/>
    </row>
    <row r="36" spans="1:7" ht="15" thickBot="1">
      <c r="B36" s="64"/>
      <c r="C36" s="131"/>
      <c r="E36" s="131"/>
      <c r="G36" s="131"/>
    </row>
    <row r="37" spans="1:7" ht="15" thickBot="1">
      <c r="A37" s="117"/>
      <c r="B37" s="69"/>
      <c r="C37" s="131"/>
      <c r="E37" s="131"/>
      <c r="G37" s="131"/>
    </row>
    <row r="38" spans="1:7" ht="15" thickBot="1">
      <c r="A38" s="117"/>
      <c r="B38" s="132" t="s">
        <v>157</v>
      </c>
      <c r="C38" s="133">
        <f>SUM(C6:C36)</f>
        <v>0</v>
      </c>
      <c r="E38" s="133">
        <f>SUM(E6:E36)</f>
        <v>0</v>
      </c>
      <c r="G38" s="133">
        <f>SUM(G6:G36)</f>
        <v>0</v>
      </c>
    </row>
    <row r="39" spans="1:7" ht="29.5" thickBot="1">
      <c r="A39" s="117"/>
      <c r="B39" s="134" t="s">
        <v>158</v>
      </c>
      <c r="C39" s="138"/>
      <c r="E39" s="138"/>
      <c r="G39" s="131"/>
    </row>
    <row r="40" spans="1:7" ht="15" thickBot="1">
      <c r="B40" s="161" t="s">
        <v>159</v>
      </c>
      <c r="C40" s="174">
        <f>C38+C39</f>
        <v>0</v>
      </c>
      <c r="E40" s="174">
        <f>E38+E39</f>
        <v>0</v>
      </c>
      <c r="G40" s="178">
        <f>G38+G39</f>
        <v>0</v>
      </c>
    </row>
  </sheetData>
  <sheetProtection formatCells="0" formatColumns="0" formatRows="0"/>
  <customSheetViews>
    <customSheetView guid="{5556DC96-D068-44A2-945F-92CF014D11AC}" fitToPage="1">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60" priority="16" stopIfTrue="1" operator="notEqual">
      <formula>$K$7</formula>
    </cfRule>
  </conditionalFormatting>
  <hyperlinks>
    <hyperlink ref="B1" location="'TOTALS rev &amp; exp categories'!B6" display="'TOTALS rev &amp; exp categories'!B6" xr:uid="{00000000-0004-0000-06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C7073-47E8-499C-9C4D-2A990790CD9D}">
  <sheetPr>
    <tabColor theme="6" tint="0.39997558519241921"/>
    <pageSetUpPr fitToPage="1"/>
  </sheetPr>
  <dimension ref="A1:K40"/>
  <sheetViews>
    <sheetView workbookViewId="0">
      <selection activeCell="C67" sqref="C67"/>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80.25" customHeight="1">
      <c r="A1" s="285" t="str">
        <f>'TOTALS rev &amp; exp categories'!A53</f>
        <v>41A</v>
      </c>
      <c r="B1" s="286" t="str">
        <f>'TOTALS rev &amp; exp categories'!B53</f>
        <v>Post-Season Football Expenses – Coaching Compensation/ Bonuses</v>
      </c>
      <c r="C1" s="287">
        <f>'TOTALS rev &amp; exp categories'!C53</f>
        <v>0</v>
      </c>
      <c r="D1" s="324" t="str">
        <f>'TOTALS rev &amp; exp categories'!D53</f>
        <v>Input all coaching bonuses related to participation in a post-season football game.
Note: Entries should not include conference tournaments or championships.</v>
      </c>
      <c r="E1" s="324"/>
      <c r="F1" s="324"/>
      <c r="G1" s="324"/>
      <c r="H1" s="324"/>
      <c r="I1" s="324"/>
      <c r="J1" s="324"/>
      <c r="K1" s="324"/>
    </row>
    <row r="2" spans="1:11" ht="15" thickBot="1"/>
    <row r="3" spans="1:11" ht="29.5" thickBot="1">
      <c r="C3" s="126" t="s">
        <v>32</v>
      </c>
      <c r="E3" s="126" t="s">
        <v>33</v>
      </c>
      <c r="G3" s="126" t="s">
        <v>150</v>
      </c>
    </row>
    <row r="4" spans="1:11" ht="87.5" thickBot="1">
      <c r="B4" s="129" t="s">
        <v>168</v>
      </c>
      <c r="C4" s="175" t="str">
        <f>$B$1</f>
        <v>Post-Season Football Expenses – Coaching Compensation/ Bonuses</v>
      </c>
      <c r="E4" s="175" t="str">
        <f>$B$1</f>
        <v>Post-Season Football Expenses – Coaching Compensation/ Bonuses</v>
      </c>
      <c r="G4" s="129" t="str">
        <f>$B$1</f>
        <v>Post-Season Football Expenses – Coaching Compensation/ Bonuses</v>
      </c>
      <c r="J4" s="4" t="s">
        <v>151</v>
      </c>
      <c r="K4" s="4"/>
    </row>
    <row r="5" spans="1:11" ht="15" thickBot="1">
      <c r="B5" s="130"/>
      <c r="C5" s="130" t="str">
        <f>$A$1</f>
        <v>41A</v>
      </c>
      <c r="E5" s="130" t="str">
        <f>$A$1</f>
        <v>41A</v>
      </c>
      <c r="G5" s="130" t="str">
        <f>$A$1</f>
        <v>41A</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mergeCells count="1">
    <mergeCell ref="D1:K1"/>
  </mergeCells>
  <conditionalFormatting sqref="C1">
    <cfRule type="cellIs" dxfId="6" priority="58" stopIfTrue="1" operator="notEqual">
      <formula>$K$8</formula>
    </cfRule>
  </conditionalFormatting>
  <hyperlinks>
    <hyperlink ref="B1" location="'TOTALS rev &amp; exp categories'!B55" display="'TOTALS rev &amp; exp categories'!B55" xr:uid="{E4988A24-50C3-4C0A-8377-08E305B3525C}"/>
  </hyperlinks>
  <printOptions gridLines="1"/>
  <pageMargins left="0.5" right="0.5" top="0.5" bottom="0.5" header="0.25" footer="0.25"/>
  <pageSetup scale="78" orientation="portrait" r:id="rId1"/>
  <headerFooter alignWithMargins="0">
    <oddFooter>&amp;L&amp;8File: &amp;Z&amp;F
Sheet: &amp;A&amp;R&amp;8&amp;P of &amp;N</oddFooter>
  </headerFooter>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B2963-E3C6-48A1-94EA-E72AFF92B056}">
  <sheetPr>
    <tabColor theme="6" tint="0.39997558519241921"/>
    <pageSetUpPr fitToPage="1"/>
  </sheetPr>
  <dimension ref="A1:K40"/>
  <sheetViews>
    <sheetView workbookViewId="0">
      <selection sqref="A1:XFD1"/>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43" customHeight="1">
      <c r="A1" s="285" t="str">
        <f>'TOTALS rev &amp; exp categories'!A54</f>
        <v>41B</v>
      </c>
      <c r="B1" s="286" t="str">
        <f>'TOTALS rev &amp; exp categories'!B54</f>
        <v>NCAA Football Host 
Expense Settlements</v>
      </c>
      <c r="C1" s="287">
        <f>'TOTALS rev &amp; exp categories'!C54</f>
        <v>0</v>
      </c>
      <c r="D1" s="324" t="str">
        <f>'TOTALS rev &amp; exp categories'!D54</f>
        <v>Input expenses incurred for hosting a NCAA football tournament or championship.</v>
      </c>
      <c r="E1" s="324"/>
      <c r="F1" s="324"/>
      <c r="G1" s="324"/>
      <c r="H1" s="324"/>
      <c r="I1" s="324"/>
      <c r="J1" s="324"/>
      <c r="K1" s="324"/>
    </row>
    <row r="2" spans="1:11" ht="15" thickBot="1"/>
    <row r="3" spans="1:11" ht="29.5" thickBot="1">
      <c r="C3" s="126" t="s">
        <v>32</v>
      </c>
      <c r="E3" s="126" t="s">
        <v>33</v>
      </c>
      <c r="G3" s="126" t="s">
        <v>150</v>
      </c>
    </row>
    <row r="4" spans="1:11" ht="58.5" thickBot="1">
      <c r="B4" s="129" t="s">
        <v>168</v>
      </c>
      <c r="C4" s="175" t="str">
        <f>$B$1</f>
        <v>NCAA Football Host 
Expense Settlements</v>
      </c>
      <c r="E4" s="175" t="str">
        <f>$B$1</f>
        <v>NCAA Football Host 
Expense Settlements</v>
      </c>
      <c r="G4" s="129" t="str">
        <f>$B$1</f>
        <v>NCAA Football Host 
Expense Settlements</v>
      </c>
      <c r="J4" s="4" t="s">
        <v>151</v>
      </c>
      <c r="K4" s="4"/>
    </row>
    <row r="5" spans="1:11" ht="15" thickBot="1">
      <c r="B5" s="130"/>
      <c r="C5" s="130" t="str">
        <f>$A$1</f>
        <v>41B</v>
      </c>
      <c r="E5" s="130" t="str">
        <f>$A$1</f>
        <v>41B</v>
      </c>
      <c r="G5" s="130" t="str">
        <f>$A$1</f>
        <v>41B</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mergeCells count="1">
    <mergeCell ref="D1:K1"/>
  </mergeCells>
  <conditionalFormatting sqref="C1">
    <cfRule type="cellIs" dxfId="5" priority="1" stopIfTrue="1" operator="notEqual">
      <formula>$K$8</formula>
    </cfRule>
  </conditionalFormatting>
  <hyperlinks>
    <hyperlink ref="B1" location="'TOTALS rev &amp; exp categories'!B55" display="'TOTALS rev &amp; exp categories'!B55" xr:uid="{B0FA1B32-8111-4960-9524-EDCF7FADD40A}"/>
  </hyperlinks>
  <printOptions gridLines="1"/>
  <pageMargins left="0.5" right="0.5" top="0.5" bottom="0.5" header="0.25" footer="0.25"/>
  <pageSetup scale="78" orientation="portrait" r:id="rId1"/>
  <headerFooter alignWithMargins="0">
    <oddFooter>&amp;L&amp;8File: &amp;Z&amp;F
Sheet: &amp;A&amp;R&amp;8&amp;P of &amp;N</oddFooter>
  </headerFooter>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B0EC7-4DAF-4980-91C4-5006FABB9C32}">
  <sheetPr>
    <tabColor theme="6" tint="0.39997558519241921"/>
    <pageSetUpPr fitToPage="1"/>
  </sheetPr>
  <dimension ref="A1:K40"/>
  <sheetViews>
    <sheetView workbookViewId="0">
      <selection activeCell="S12" sqref="S12:T12"/>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173.5" customHeight="1">
      <c r="A1" s="285">
        <f>'TOTALS rev &amp; exp categories'!A55</f>
        <v>42</v>
      </c>
      <c r="B1" s="286" t="str">
        <f>'TOTALS rev &amp; exp categories'!B55</f>
        <v>NCAA Post-Season Non-Football
Expenses</v>
      </c>
      <c r="C1" s="287">
        <f>'TOTALS rev &amp; exp categories'!C55</f>
        <v>0</v>
      </c>
      <c r="D1" s="324" t="str">
        <f>'TOTALS rev &amp; exp categories'!D55</f>
        <v>Input all expenditures related to participation in a non-football post-season championship game, including:
•  	Team travel, lodging and meal expenses, including NCAA tournaments.
•  	Bonuses related to participation.
•  	Spirit groups.
•  	Uniforms.
Note: All post-season non-football play-related coaching compensation/bonuses and host settlements should be reported in Category 42A and 42B, respectively. The amounts entered should not include conference tournaments or championship expenses.</v>
      </c>
      <c r="E1" s="324"/>
      <c r="F1" s="324"/>
      <c r="G1" s="324"/>
      <c r="H1" s="324"/>
      <c r="I1" s="324"/>
      <c r="J1" s="324"/>
      <c r="K1" s="324"/>
    </row>
    <row r="2" spans="1:11" ht="15" thickBot="1"/>
    <row r="3" spans="1:11" ht="29.5" thickBot="1">
      <c r="C3" s="126" t="s">
        <v>32</v>
      </c>
      <c r="E3" s="126" t="s">
        <v>33</v>
      </c>
      <c r="G3" s="126" t="s">
        <v>150</v>
      </c>
    </row>
    <row r="4" spans="1:11" ht="58.5" thickBot="1">
      <c r="B4" s="129" t="s">
        <v>168</v>
      </c>
      <c r="C4" s="175" t="str">
        <f>$B$1</f>
        <v>NCAA Post-Season Non-Football
Expenses</v>
      </c>
      <c r="E4" s="175" t="str">
        <f>$B$1</f>
        <v>NCAA Post-Season Non-Football
Expenses</v>
      </c>
      <c r="G4" s="129" t="str">
        <f>$B$1</f>
        <v>NCAA Post-Season Non-Football
Expenses</v>
      </c>
      <c r="J4" s="4" t="s">
        <v>151</v>
      </c>
      <c r="K4" s="4"/>
    </row>
    <row r="5" spans="1:11" ht="15" thickBot="1">
      <c r="B5" s="130"/>
      <c r="C5" s="130">
        <f>$A$1</f>
        <v>42</v>
      </c>
      <c r="E5" s="130">
        <f>$A$1</f>
        <v>42</v>
      </c>
      <c r="G5" s="130">
        <f>$A$1</f>
        <v>42</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mergeCells count="1">
    <mergeCell ref="D1:K1"/>
  </mergeCells>
  <conditionalFormatting sqref="C1">
    <cfRule type="cellIs" dxfId="4" priority="1" stopIfTrue="1" operator="notEqual">
      <formula>$K$8</formula>
    </cfRule>
  </conditionalFormatting>
  <hyperlinks>
    <hyperlink ref="B1" location="'TOTALS rev &amp; exp categories'!B55" display="'TOTALS rev &amp; exp categories'!B55" xr:uid="{1DC5CAF1-725B-44C0-915F-A9EF0BD5965A}"/>
  </hyperlinks>
  <printOptions gridLines="1"/>
  <pageMargins left="0.5" right="0.5" top="0.5" bottom="0.5" header="0.25" footer="0.25"/>
  <pageSetup scale="78" orientation="portrait" r:id="rId1"/>
  <headerFooter alignWithMargins="0">
    <oddFooter>&amp;L&amp;8File: &amp;Z&amp;F
Sheet: &amp;A&amp;R&amp;8&amp;P of &amp;N</oddFooter>
  </headerFooter>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AD132-ED7D-416B-B50E-9E54ACAA4AD4}">
  <sheetPr>
    <tabColor theme="6" tint="0.39997558519241921"/>
    <pageSetUpPr fitToPage="1"/>
  </sheetPr>
  <dimension ref="A1:K40"/>
  <sheetViews>
    <sheetView workbookViewId="0">
      <selection sqref="A1:XFD1"/>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66.5" customHeight="1">
      <c r="A1" s="285" t="str">
        <f>'TOTALS rev &amp; exp categories'!A56</f>
        <v>42A</v>
      </c>
      <c r="B1" s="286" t="str">
        <f>'TOTALS rev &amp; exp categories'!B56</f>
        <v>NCAA Post-Season Non-Football Expenses – Coaching Compensation/ Bonuses</v>
      </c>
      <c r="C1" s="287">
        <f>'TOTALS rev &amp; exp categories'!C56</f>
        <v>0</v>
      </c>
      <c r="D1" s="324" t="str">
        <f>'TOTALS rev &amp; exp categories'!D56</f>
        <v>Input all coaching bonuses related to participation in a non-football post-season game.</v>
      </c>
      <c r="E1" s="324"/>
      <c r="F1" s="324"/>
      <c r="G1" s="324"/>
      <c r="H1" s="324"/>
      <c r="I1" s="324"/>
      <c r="J1" s="324"/>
      <c r="K1" s="324"/>
    </row>
    <row r="2" spans="1:11" ht="15" thickBot="1"/>
    <row r="3" spans="1:11" ht="29.5" thickBot="1">
      <c r="C3" s="126" t="s">
        <v>32</v>
      </c>
      <c r="E3" s="126" t="s">
        <v>33</v>
      </c>
      <c r="G3" s="126" t="s">
        <v>150</v>
      </c>
    </row>
    <row r="4" spans="1:11" ht="109" customHeight="1" thickBot="1">
      <c r="B4" s="129" t="s">
        <v>168</v>
      </c>
      <c r="C4" s="175" t="str">
        <f>$B$1</f>
        <v>NCAA Post-Season Non-Football Expenses – Coaching Compensation/ Bonuses</v>
      </c>
      <c r="E4" s="175" t="str">
        <f>$B$1</f>
        <v>NCAA Post-Season Non-Football Expenses – Coaching Compensation/ Bonuses</v>
      </c>
      <c r="G4" s="129" t="str">
        <f>$B$1</f>
        <v>NCAA Post-Season Non-Football Expenses – Coaching Compensation/ Bonuses</v>
      </c>
      <c r="J4" s="4" t="s">
        <v>151</v>
      </c>
      <c r="K4" s="4"/>
    </row>
    <row r="5" spans="1:11" ht="15" thickBot="1">
      <c r="B5" s="130"/>
      <c r="C5" s="130" t="str">
        <f>$A$1</f>
        <v>42A</v>
      </c>
      <c r="E5" s="130" t="str">
        <f>$A$1</f>
        <v>42A</v>
      </c>
      <c r="G5" s="130" t="str">
        <f>$A$1</f>
        <v>42A</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mergeCells count="1">
    <mergeCell ref="D1:K1"/>
  </mergeCells>
  <conditionalFormatting sqref="C1">
    <cfRule type="cellIs" dxfId="3" priority="1" stopIfTrue="1" operator="notEqual">
      <formula>$K$8</formula>
    </cfRule>
  </conditionalFormatting>
  <hyperlinks>
    <hyperlink ref="B1" location="'TOTALS rev &amp; exp categories'!B55" display="'TOTALS rev &amp; exp categories'!B55" xr:uid="{19F97CDA-2EB2-4F08-8443-38EBB3410E86}"/>
  </hyperlinks>
  <printOptions gridLines="1"/>
  <pageMargins left="0.5" right="0.5" top="0.5" bottom="0.5" header="0.25" footer="0.25"/>
  <pageSetup scale="78" orientation="portrait" r:id="rId1"/>
  <headerFooter alignWithMargins="0">
    <oddFooter>&amp;L&amp;8File: &amp;Z&amp;F
Sheet: &amp;A&amp;R&amp;8&amp;P of &amp;N</oddFooter>
  </headerFooter>
  <legacy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A11A6-E80C-404C-922E-4CB4762378A6}">
  <sheetPr>
    <tabColor theme="6" tint="0.39997558519241921"/>
    <pageSetUpPr fitToPage="1"/>
  </sheetPr>
  <dimension ref="A1:K40"/>
  <sheetViews>
    <sheetView workbookViewId="0">
      <selection sqref="A1:XFD1"/>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66.5" customHeight="1">
      <c r="A1" s="285" t="str">
        <f>'TOTALS rev &amp; exp categories'!A57</f>
        <v>42B</v>
      </c>
      <c r="B1" s="286" t="str">
        <f>'TOTALS rev &amp; exp categories'!B57</f>
        <v>NCAA Non-Football Host 
Expense Settlements</v>
      </c>
      <c r="C1" s="287">
        <f>'TOTALS rev &amp; exp categories'!C57</f>
        <v>0</v>
      </c>
      <c r="D1" s="324" t="str">
        <f>'TOTALS rev &amp; exp categories'!D57</f>
        <v>Input expenses incurred for hosting a non-football NCAA tournament or championship.</v>
      </c>
      <c r="E1" s="324"/>
      <c r="F1" s="324"/>
      <c r="G1" s="324"/>
      <c r="H1" s="324"/>
      <c r="I1" s="324"/>
      <c r="J1" s="324"/>
      <c r="K1" s="324"/>
    </row>
    <row r="2" spans="1:11" ht="15" thickBot="1"/>
    <row r="3" spans="1:11" ht="29.5" thickBot="1">
      <c r="C3" s="126" t="s">
        <v>32</v>
      </c>
      <c r="E3" s="126" t="s">
        <v>33</v>
      </c>
      <c r="G3" s="126" t="s">
        <v>150</v>
      </c>
    </row>
    <row r="4" spans="1:11" ht="109" customHeight="1" thickBot="1">
      <c r="B4" s="129" t="s">
        <v>168</v>
      </c>
      <c r="C4" s="175" t="str">
        <f>$B$1</f>
        <v>NCAA Non-Football Host 
Expense Settlements</v>
      </c>
      <c r="E4" s="175" t="str">
        <f>$B$1</f>
        <v>NCAA Non-Football Host 
Expense Settlements</v>
      </c>
      <c r="G4" s="129" t="str">
        <f>$B$1</f>
        <v>NCAA Non-Football Host 
Expense Settlements</v>
      </c>
      <c r="J4" s="4" t="s">
        <v>151</v>
      </c>
      <c r="K4" s="4"/>
    </row>
    <row r="5" spans="1:11" ht="15" thickBot="1">
      <c r="B5" s="130"/>
      <c r="C5" s="130" t="str">
        <f>$A$1</f>
        <v>42B</v>
      </c>
      <c r="E5" s="130" t="str">
        <f>$A$1</f>
        <v>42B</v>
      </c>
      <c r="G5" s="130" t="str">
        <f>$A$1</f>
        <v>42B</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mergeCells count="1">
    <mergeCell ref="D1:K1"/>
  </mergeCells>
  <conditionalFormatting sqref="C1">
    <cfRule type="cellIs" dxfId="2" priority="1" stopIfTrue="1" operator="notEqual">
      <formula>$K$8</formula>
    </cfRule>
  </conditionalFormatting>
  <hyperlinks>
    <hyperlink ref="B1" location="'TOTALS rev &amp; exp categories'!B55" display="'TOTALS rev &amp; exp categories'!B55" xr:uid="{FAFB6CFF-3DDA-446C-98E2-C8B332152E63}"/>
  </hyperlinks>
  <printOptions gridLines="1"/>
  <pageMargins left="0.5" right="0.5" top="0.5" bottom="0.5" header="0.25" footer="0.25"/>
  <pageSetup scale="78" orientation="portrait" r:id="rId1"/>
  <headerFooter alignWithMargins="0">
    <oddFooter>&amp;L&amp;8File: &amp;Z&amp;F
Sheet: &amp;A&amp;R&amp;8&amp;P of &amp;N</oddFooter>
  </headerFooter>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1265C-7457-4233-9DB9-64FD882D2193}">
  <sheetPr>
    <tabColor theme="6" tint="0.39997558519241921"/>
    <pageSetUpPr fitToPage="1"/>
  </sheetPr>
  <dimension ref="A1:K40"/>
  <sheetViews>
    <sheetView workbookViewId="0">
      <selection activeCell="E10" sqref="E10"/>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66.5" customHeight="1">
      <c r="A1" s="285">
        <f>'TOTALS rev &amp; exp categories'!A58</f>
        <v>43</v>
      </c>
      <c r="B1" s="286" t="str">
        <f>'TOTALS rev &amp; exp categories'!B58</f>
        <v>Enhanced Educational Benefits (Alston or other)</v>
      </c>
      <c r="C1" s="287">
        <f>'TOTALS rev &amp; exp categories'!C58</f>
        <v>0</v>
      </c>
      <c r="D1" s="324" t="str">
        <f>'TOTALS rev &amp; exp categories'!D58</f>
        <v>Input any academic or graduation awards or incentives (Alston or other) paid by the institution within the reporting year that would not be included in the cost of attendance calculation.</v>
      </c>
      <c r="E1" s="324"/>
      <c r="F1" s="324"/>
      <c r="G1" s="324"/>
      <c r="H1" s="324"/>
      <c r="I1" s="324"/>
      <c r="J1" s="324"/>
      <c r="K1" s="324"/>
    </row>
    <row r="2" spans="1:11" ht="15" thickBot="1"/>
    <row r="3" spans="1:11" ht="29.5" thickBot="1">
      <c r="C3" s="126" t="s">
        <v>32</v>
      </c>
      <c r="E3" s="126" t="s">
        <v>33</v>
      </c>
      <c r="G3" s="126" t="s">
        <v>150</v>
      </c>
    </row>
    <row r="4" spans="1:11" ht="65.5" customHeight="1" thickBot="1">
      <c r="B4" s="129" t="s">
        <v>168</v>
      </c>
      <c r="C4" s="175" t="str">
        <f>$B$1</f>
        <v>Enhanced Educational Benefits (Alston or other)</v>
      </c>
      <c r="E4" s="175" t="str">
        <f>$B$1</f>
        <v>Enhanced Educational Benefits (Alston or other)</v>
      </c>
      <c r="G4" s="129" t="str">
        <f>$B$1</f>
        <v>Enhanced Educational Benefits (Alston or other)</v>
      </c>
      <c r="J4" s="4" t="s">
        <v>151</v>
      </c>
      <c r="K4" s="4"/>
    </row>
    <row r="5" spans="1:11" ht="15" thickBot="1">
      <c r="B5" s="130"/>
      <c r="C5" s="130">
        <f>$A$1</f>
        <v>43</v>
      </c>
      <c r="E5" s="130">
        <f>$A$1</f>
        <v>43</v>
      </c>
      <c r="G5" s="130">
        <f>$A$1</f>
        <v>43</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mergeCells count="1">
    <mergeCell ref="D1:K1"/>
  </mergeCells>
  <conditionalFormatting sqref="C1">
    <cfRule type="cellIs" dxfId="1" priority="1" stopIfTrue="1" operator="notEqual">
      <formula>$K$8</formula>
    </cfRule>
  </conditionalFormatting>
  <hyperlinks>
    <hyperlink ref="B1" location="'TOTALS rev &amp; exp categories'!B55" display="'TOTALS rev &amp; exp categories'!B55" xr:uid="{C7591874-7901-4956-871B-06504EA86E2A}"/>
  </hyperlinks>
  <printOptions gridLines="1"/>
  <pageMargins left="0.5" right="0.5" top="0.5" bottom="0.5" header="0.25" footer="0.25"/>
  <pageSetup scale="78" orientation="portrait" r:id="rId1"/>
  <headerFooter alignWithMargins="0">
    <oddFooter>&amp;L&amp;8File: &amp;Z&amp;F
Sheet: &amp;A&amp;R&amp;8&amp;P of &amp;N</oddFooter>
  </headerFooter>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1956C-6A0D-4E08-824F-1DCC60517B75}">
  <sheetPr>
    <tabColor theme="6" tint="0.39997558519241921"/>
    <pageSetUpPr fitToPage="1"/>
  </sheetPr>
  <dimension ref="A1:K40"/>
  <sheetViews>
    <sheetView workbookViewId="0">
      <selection activeCell="D1" sqref="D1:K1"/>
    </sheetView>
  </sheetViews>
  <sheetFormatPr defaultColWidth="8.6328125" defaultRowHeight="14.5"/>
  <cols>
    <col min="1" max="1" width="4.90625" style="3" bestFit="1"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1" s="222" customFormat="1" ht="90.5" customHeight="1">
      <c r="A1" s="285">
        <f>'TOTALS rev &amp; exp categories'!A59</f>
        <v>44</v>
      </c>
      <c r="B1" s="286" t="str">
        <f>'TOTALS rev &amp; exp categories'!B59</f>
        <v>Institutional NIL Revenue Share</v>
      </c>
      <c r="C1" s="287">
        <f>'TOTALS rev &amp; exp categories'!C59</f>
        <v>0</v>
      </c>
      <c r="D1" s="324" t="str">
        <f>'TOTALS rev &amp; exp categories'!D59</f>
        <v>Input institutional payments to student-athletes for use of Name, Image and Likeness (NIL) (including from institutional designee or contractor).  Please include other direct institutional payments or additional benefits to student-athletes and/or student-athletes’ families not currently permitted or permitted prior to the House settlement approval. However, do not include additional scholarships or enhanced educational benefits.</v>
      </c>
      <c r="E1" s="324"/>
      <c r="F1" s="324"/>
      <c r="G1" s="324"/>
      <c r="H1" s="324"/>
      <c r="I1" s="324"/>
      <c r="J1" s="324"/>
      <c r="K1" s="324"/>
    </row>
    <row r="2" spans="1:11" ht="15" thickBot="1"/>
    <row r="3" spans="1:11" ht="29.5" thickBot="1">
      <c r="C3" s="126" t="s">
        <v>32</v>
      </c>
      <c r="E3" s="126" t="s">
        <v>33</v>
      </c>
      <c r="G3" s="126" t="s">
        <v>150</v>
      </c>
    </row>
    <row r="4" spans="1:11" ht="69" customHeight="1" thickBot="1">
      <c r="B4" s="129" t="s">
        <v>168</v>
      </c>
      <c r="C4" s="175" t="str">
        <f>$B$1</f>
        <v>Institutional NIL Revenue Share</v>
      </c>
      <c r="E4" s="175" t="str">
        <f>$B$1</f>
        <v>Institutional NIL Revenue Share</v>
      </c>
      <c r="G4" s="129" t="str">
        <f>$B$1</f>
        <v>Institutional NIL Revenue Share</v>
      </c>
      <c r="J4" s="4" t="s">
        <v>151</v>
      </c>
      <c r="K4" s="4"/>
    </row>
    <row r="5" spans="1:11" ht="15" thickBot="1">
      <c r="B5" s="130"/>
      <c r="C5" s="130">
        <f>$A$1</f>
        <v>44</v>
      </c>
      <c r="E5" s="130">
        <f>$A$1</f>
        <v>44</v>
      </c>
      <c r="G5" s="130">
        <f>$A$1</f>
        <v>44</v>
      </c>
      <c r="J5" s="173" t="s">
        <v>153</v>
      </c>
      <c r="K5" s="178">
        <f>C40</f>
        <v>0</v>
      </c>
    </row>
    <row r="6" spans="1:11" ht="15" thickBot="1">
      <c r="B6" s="64" t="s">
        <v>36</v>
      </c>
      <c r="C6" s="177"/>
      <c r="E6" s="177"/>
      <c r="G6" s="177"/>
      <c r="J6" s="179" t="s">
        <v>154</v>
      </c>
      <c r="K6" s="178">
        <f>E40</f>
        <v>0</v>
      </c>
    </row>
    <row r="7" spans="1:11" ht="15" thickBot="1">
      <c r="A7" s="117"/>
      <c r="B7" s="64" t="s">
        <v>37</v>
      </c>
      <c r="C7" s="177"/>
      <c r="E7" s="177"/>
      <c r="G7" s="177"/>
      <c r="J7" s="181" t="s">
        <v>155</v>
      </c>
      <c r="K7" s="178">
        <f>G40</f>
        <v>0</v>
      </c>
    </row>
    <row r="8" spans="1:11" ht="15" thickBot="1">
      <c r="B8" s="64" t="s">
        <v>39</v>
      </c>
      <c r="C8" s="177"/>
      <c r="E8" s="177"/>
      <c r="G8" s="177"/>
      <c r="J8" s="4" t="s">
        <v>156</v>
      </c>
      <c r="K8" s="183">
        <f>SUM(K5:K7)</f>
        <v>0</v>
      </c>
    </row>
    <row r="9" spans="1:11" ht="15" thickBot="1">
      <c r="B9" s="64" t="s">
        <v>41</v>
      </c>
      <c r="C9" s="177"/>
      <c r="E9" s="177"/>
      <c r="G9" s="177"/>
    </row>
    <row r="10" spans="1:11" ht="15" thickBot="1">
      <c r="A10" s="117"/>
      <c r="B10" s="64" t="s">
        <v>43</v>
      </c>
      <c r="C10" s="177"/>
      <c r="E10" s="177"/>
      <c r="G10" s="177"/>
    </row>
    <row r="11" spans="1:11" ht="15" thickBot="1">
      <c r="A11" s="117"/>
      <c r="B11" s="64" t="s">
        <v>44</v>
      </c>
      <c r="C11" s="177"/>
      <c r="E11" s="177"/>
      <c r="G11" s="177"/>
    </row>
    <row r="12" spans="1:11" ht="15" thickBot="1">
      <c r="A12" s="117"/>
      <c r="B12" s="64" t="s">
        <v>45</v>
      </c>
      <c r="C12" s="177"/>
      <c r="E12" s="177"/>
      <c r="G12" s="177"/>
    </row>
    <row r="13" spans="1:11" ht="15" thickBot="1">
      <c r="A13" s="117"/>
      <c r="B13" s="64" t="s">
        <v>46</v>
      </c>
      <c r="C13" s="177"/>
      <c r="E13" s="177"/>
      <c r="G13" s="177"/>
    </row>
    <row r="14" spans="1:11" ht="15" thickBot="1">
      <c r="A14" s="117"/>
      <c r="B14" s="64" t="s">
        <v>47</v>
      </c>
      <c r="C14" s="131"/>
      <c r="E14" s="177"/>
      <c r="G14" s="177"/>
    </row>
    <row r="15" spans="1:11" ht="15" thickBot="1">
      <c r="A15" s="117"/>
      <c r="B15" s="64" t="s">
        <v>48</v>
      </c>
      <c r="C15" s="177"/>
      <c r="E15" s="177"/>
      <c r="G15" s="177"/>
    </row>
    <row r="16" spans="1:11" ht="15" thickBot="1">
      <c r="B16" s="64" t="s">
        <v>49</v>
      </c>
      <c r="C16" s="177"/>
      <c r="E16" s="177"/>
      <c r="G16" s="177"/>
    </row>
    <row r="17" spans="2:7" ht="15" thickBot="1">
      <c r="B17" s="64" t="s">
        <v>50</v>
      </c>
      <c r="C17" s="177"/>
      <c r="E17" s="177"/>
      <c r="G17" s="177"/>
    </row>
    <row r="18" spans="2:7" ht="15" thickBot="1">
      <c r="B18" s="64" t="s">
        <v>51</v>
      </c>
      <c r="C18" s="177"/>
      <c r="E18" s="177"/>
      <c r="G18" s="177"/>
    </row>
    <row r="19" spans="2:7" ht="15" thickBot="1">
      <c r="B19" s="64" t="s">
        <v>52</v>
      </c>
      <c r="C19" s="177"/>
      <c r="E19" s="177"/>
      <c r="G19" s="177"/>
    </row>
    <row r="20" spans="2:7" ht="15" thickBot="1">
      <c r="B20" s="64" t="s">
        <v>53</v>
      </c>
      <c r="C20" s="177"/>
      <c r="E20" s="177"/>
      <c r="G20" s="177"/>
    </row>
    <row r="21" spans="2:7" ht="15" thickBot="1">
      <c r="B21" s="64" t="s">
        <v>54</v>
      </c>
      <c r="C21" s="177"/>
      <c r="E21" s="177"/>
      <c r="G21" s="177"/>
    </row>
    <row r="22" spans="2:7" ht="15" thickBot="1">
      <c r="B22" s="64" t="s">
        <v>55</v>
      </c>
      <c r="C22" s="177"/>
      <c r="E22" s="177"/>
      <c r="G22" s="177"/>
    </row>
    <row r="23" spans="2:7" ht="15" thickBot="1">
      <c r="B23" s="64" t="s">
        <v>56</v>
      </c>
      <c r="C23" s="177"/>
      <c r="E23" s="177"/>
      <c r="G23" s="177"/>
    </row>
    <row r="24" spans="2:7" ht="15" thickBot="1">
      <c r="B24" s="64" t="s">
        <v>57</v>
      </c>
      <c r="C24" s="177"/>
      <c r="E24" s="177"/>
      <c r="G24" s="177"/>
    </row>
    <row r="25" spans="2:7" ht="15" thickBot="1">
      <c r="B25" s="64" t="s">
        <v>58</v>
      </c>
      <c r="C25" s="177"/>
      <c r="E25" s="177"/>
      <c r="G25" s="177"/>
    </row>
    <row r="26" spans="2:7" ht="15" thickBot="1">
      <c r="B26" s="64" t="s">
        <v>59</v>
      </c>
      <c r="C26" s="177"/>
      <c r="E26" s="177"/>
      <c r="G26" s="177"/>
    </row>
    <row r="27" spans="2:7" ht="15" thickBot="1">
      <c r="B27" s="64" t="s">
        <v>60</v>
      </c>
      <c r="C27" s="177"/>
      <c r="E27" s="177"/>
      <c r="G27" s="177"/>
    </row>
    <row r="28" spans="2:7" ht="15" thickBot="1">
      <c r="B28" s="64" t="s">
        <v>61</v>
      </c>
      <c r="C28" s="177"/>
      <c r="E28" s="177"/>
      <c r="G28" s="177"/>
    </row>
    <row r="29" spans="2:7" ht="15" thickBot="1">
      <c r="B29" s="64" t="s">
        <v>62</v>
      </c>
      <c r="C29" s="177"/>
      <c r="E29" s="177"/>
      <c r="G29" s="177"/>
    </row>
    <row r="30" spans="2:7" ht="15" thickBot="1">
      <c r="B30" s="64" t="s">
        <v>63</v>
      </c>
      <c r="C30" s="177"/>
      <c r="E30" s="177"/>
      <c r="G30" s="177"/>
    </row>
    <row r="31" spans="2:7" ht="15" thickBot="1">
      <c r="B31" s="64" t="s">
        <v>64</v>
      </c>
      <c r="C31" s="177"/>
      <c r="E31" s="177"/>
      <c r="G31" s="177"/>
    </row>
    <row r="32" spans="2:7" ht="15" thickBot="1">
      <c r="B32" s="64" t="s">
        <v>65</v>
      </c>
      <c r="C32" s="177"/>
      <c r="E32" s="177"/>
      <c r="G32" s="177"/>
    </row>
    <row r="33" spans="1:7" ht="15" thickBot="1">
      <c r="B33" s="64" t="s">
        <v>66</v>
      </c>
      <c r="C33" s="177"/>
      <c r="E33" s="177"/>
      <c r="G33" s="177"/>
    </row>
    <row r="34" spans="1:7" ht="15" thickBot="1">
      <c r="B34" s="64" t="s">
        <v>67</v>
      </c>
      <c r="C34" s="177"/>
      <c r="E34" s="177"/>
      <c r="G34" s="177"/>
    </row>
    <row r="35" spans="1:7" ht="15" thickBot="1">
      <c r="B35" s="64" t="s">
        <v>68</v>
      </c>
      <c r="C35" s="177"/>
      <c r="E35" s="177"/>
      <c r="G35" s="177"/>
    </row>
    <row r="36" spans="1:7" ht="15" thickBot="1">
      <c r="B36" s="64"/>
      <c r="C36" s="177"/>
      <c r="E36" s="177"/>
      <c r="G36" s="177"/>
    </row>
    <row r="37" spans="1:7" ht="15" thickBot="1">
      <c r="A37" s="117"/>
      <c r="B37" s="69"/>
      <c r="C37" s="177"/>
      <c r="E37" s="177"/>
      <c r="G37" s="177"/>
    </row>
    <row r="38" spans="1:7" ht="15" thickBot="1">
      <c r="A38" s="117"/>
      <c r="B38" s="132" t="s">
        <v>157</v>
      </c>
      <c r="C38" s="133">
        <f>SUM(C6:C36)</f>
        <v>0</v>
      </c>
      <c r="E38" s="133">
        <f>SUM(E6:E36)</f>
        <v>0</v>
      </c>
      <c r="G38" s="133">
        <f>SUM(G6:G36)</f>
        <v>0</v>
      </c>
    </row>
    <row r="39" spans="1:7" ht="29.5" thickBot="1">
      <c r="A39" s="117"/>
      <c r="B39" s="134" t="s">
        <v>165</v>
      </c>
      <c r="C39" s="177"/>
      <c r="E39" s="177"/>
      <c r="G39" s="177"/>
    </row>
    <row r="40" spans="1:7" ht="15" thickBot="1">
      <c r="B40" s="135" t="s">
        <v>166</v>
      </c>
      <c r="C40" s="174">
        <f>C38+C39</f>
        <v>0</v>
      </c>
      <c r="E40" s="174">
        <f>E38+E39</f>
        <v>0</v>
      </c>
      <c r="G40" s="174">
        <f>G38+G39</f>
        <v>0</v>
      </c>
    </row>
  </sheetData>
  <sheetProtection formatCells="0" formatColumns="0" formatRows="0"/>
  <mergeCells count="1">
    <mergeCell ref="D1:K1"/>
  </mergeCells>
  <conditionalFormatting sqref="C1">
    <cfRule type="cellIs" dxfId="0" priority="1" stopIfTrue="1" operator="notEqual">
      <formula>$K$8</formula>
    </cfRule>
  </conditionalFormatting>
  <hyperlinks>
    <hyperlink ref="B1" location="'TOTALS rev &amp; exp categories'!B55" display="'TOTALS rev &amp; exp categories'!B55" xr:uid="{2EBC7B48-C15A-43FA-A918-493B8E232DCC}"/>
  </hyperlinks>
  <printOptions gridLines="1"/>
  <pageMargins left="0.5" right="0.5" top="0.5" bottom="0.5" header="0.25" footer="0.25"/>
  <pageSetup scale="78" orientation="portrait" r:id="rId1"/>
  <headerFooter alignWithMargins="0">
    <oddFooter>&amp;L&amp;8File: &amp;Z&amp;F
Sheet: &amp;A&amp;R&amp;8&amp;P of &amp;N</oddFooter>
  </headerFooter>
  <legacy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49">
    <tabColor indexed="48"/>
    <pageSetUpPr fitToPage="1"/>
  </sheetPr>
  <dimension ref="A1:K48"/>
  <sheetViews>
    <sheetView workbookViewId="0">
      <selection activeCell="I1" sqref="I1"/>
    </sheetView>
  </sheetViews>
  <sheetFormatPr defaultColWidth="8.6328125" defaultRowHeight="14.5"/>
  <cols>
    <col min="1" max="1" width="3.90625" style="3" customWidth="1"/>
    <col min="2" max="2" width="22.90625" style="3" customWidth="1"/>
    <col min="3" max="3" width="11.453125" style="3" bestFit="1" customWidth="1"/>
    <col min="4" max="11" width="10.90625" style="3" customWidth="1"/>
    <col min="12" max="16384" width="8.6328125" style="3"/>
  </cols>
  <sheetData>
    <row r="1" spans="1:9" s="56" customFormat="1" ht="19.5">
      <c r="E1" s="57" t="s">
        <v>179</v>
      </c>
      <c r="I1" s="58" t="str">
        <f>'School Information'!$G$3</f>
        <v>2024-25</v>
      </c>
    </row>
    <row r="2" spans="1:9" ht="12" customHeight="1"/>
    <row r="3" spans="1:9" ht="12" customHeight="1">
      <c r="D3" s="105"/>
      <c r="E3" s="106" t="s">
        <v>180</v>
      </c>
      <c r="G3" s="105"/>
      <c r="H3" s="105"/>
    </row>
    <row r="4" spans="1:9" ht="11.15" customHeight="1"/>
    <row r="5" spans="1:9" ht="188.5" customHeight="1">
      <c r="B5" s="317" t="s">
        <v>367</v>
      </c>
      <c r="C5" s="317"/>
      <c r="D5" s="317"/>
      <c r="E5" s="317"/>
      <c r="F5" s="317"/>
      <c r="G5" s="317"/>
      <c r="H5" s="317"/>
      <c r="I5" s="317"/>
    </row>
    <row r="6" spans="1:9" ht="14.15" customHeight="1">
      <c r="B6" s="107"/>
      <c r="C6" s="107"/>
      <c r="E6" s="40"/>
    </row>
    <row r="7" spans="1:9" ht="12" customHeight="1"/>
    <row r="8" spans="1:9" ht="12" customHeight="1" thickBot="1"/>
    <row r="9" spans="1:9" ht="47.4" customHeight="1" thickBot="1">
      <c r="D9" s="326" t="s">
        <v>181</v>
      </c>
      <c r="E9" s="328"/>
      <c r="F9" s="365" t="s">
        <v>182</v>
      </c>
      <c r="G9" s="328"/>
      <c r="H9" s="365" t="s">
        <v>183</v>
      </c>
      <c r="I9" s="328"/>
    </row>
    <row r="10" spans="1:9" ht="30.75" customHeight="1">
      <c r="B10" s="108" t="s">
        <v>31</v>
      </c>
      <c r="C10" s="108" t="s">
        <v>184</v>
      </c>
      <c r="D10" s="175" t="s">
        <v>185</v>
      </c>
      <c r="E10" s="175" t="s">
        <v>186</v>
      </c>
      <c r="F10" s="175" t="s">
        <v>185</v>
      </c>
      <c r="G10" s="175" t="s">
        <v>186</v>
      </c>
      <c r="H10" s="175" t="s">
        <v>185</v>
      </c>
      <c r="I10" s="175" t="s">
        <v>186</v>
      </c>
    </row>
    <row r="11" spans="1:9" ht="12" customHeight="1" thickBot="1">
      <c r="B11" s="109"/>
      <c r="C11" s="109" t="s">
        <v>187</v>
      </c>
      <c r="D11" s="110">
        <v>1</v>
      </c>
      <c r="E11" s="111">
        <v>2</v>
      </c>
      <c r="F11" s="112">
        <v>3</v>
      </c>
      <c r="G11" s="113">
        <v>4</v>
      </c>
      <c r="H11" s="112">
        <v>5</v>
      </c>
      <c r="I11" s="114">
        <v>6</v>
      </c>
    </row>
    <row r="12" spans="1:9" ht="15.75" customHeight="1">
      <c r="B12" s="64" t="s">
        <v>36</v>
      </c>
      <c r="C12" s="115"/>
      <c r="D12" s="98"/>
      <c r="E12" s="230"/>
      <c r="F12" s="116"/>
      <c r="G12" s="230"/>
      <c r="H12" s="116"/>
      <c r="I12" s="193"/>
    </row>
    <row r="13" spans="1:9" ht="15.75" customHeight="1">
      <c r="A13" s="117"/>
      <c r="B13" s="64" t="s">
        <v>37</v>
      </c>
      <c r="C13" s="118"/>
      <c r="D13" s="119"/>
      <c r="E13" s="66"/>
      <c r="F13" s="119"/>
      <c r="G13" s="66"/>
      <c r="H13" s="119"/>
      <c r="I13" s="68"/>
    </row>
    <row r="14" spans="1:9" ht="15.75" customHeight="1">
      <c r="A14" s="117"/>
      <c r="B14" s="64" t="s">
        <v>39</v>
      </c>
      <c r="C14" s="118"/>
      <c r="D14" s="231"/>
      <c r="E14" s="66"/>
      <c r="F14" s="231"/>
      <c r="G14" s="66"/>
      <c r="H14" s="231"/>
      <c r="I14" s="68"/>
    </row>
    <row r="15" spans="1:9" ht="15.75" customHeight="1">
      <c r="A15" s="117"/>
      <c r="B15" s="64" t="s">
        <v>41</v>
      </c>
      <c r="C15" s="118"/>
      <c r="D15" s="119"/>
      <c r="E15" s="66"/>
      <c r="F15" s="119"/>
      <c r="G15" s="66"/>
      <c r="H15" s="119"/>
      <c r="I15" s="68"/>
    </row>
    <row r="16" spans="1:9" ht="15.75" customHeight="1">
      <c r="A16" s="117"/>
      <c r="B16" s="64" t="s">
        <v>43</v>
      </c>
      <c r="C16" s="118"/>
      <c r="D16" s="231"/>
      <c r="E16" s="66"/>
      <c r="F16" s="231"/>
      <c r="G16" s="66"/>
      <c r="H16" s="231"/>
      <c r="I16" s="68"/>
    </row>
    <row r="17" spans="1:9" ht="15.75" customHeight="1">
      <c r="A17" s="117"/>
      <c r="B17" s="64" t="s">
        <v>44</v>
      </c>
      <c r="C17" s="118"/>
      <c r="D17" s="119"/>
      <c r="E17" s="66"/>
      <c r="F17" s="119"/>
      <c r="G17" s="66"/>
      <c r="H17" s="119"/>
      <c r="I17" s="68"/>
    </row>
    <row r="18" spans="1:9" ht="15.75" customHeight="1">
      <c r="B18" s="64" t="s">
        <v>45</v>
      </c>
      <c r="C18" s="118"/>
      <c r="D18" s="231"/>
      <c r="E18" s="66"/>
      <c r="F18" s="231"/>
      <c r="G18" s="66"/>
      <c r="H18" s="231"/>
      <c r="I18" s="68"/>
    </row>
    <row r="19" spans="1:9" ht="15.75" customHeight="1">
      <c r="B19" s="64" t="s">
        <v>46</v>
      </c>
      <c r="C19" s="118"/>
      <c r="D19" s="119"/>
      <c r="E19" s="232"/>
      <c r="F19" s="119"/>
      <c r="G19" s="232"/>
      <c r="H19" s="119"/>
      <c r="I19" s="233"/>
    </row>
    <row r="20" spans="1:9" ht="15.75" customHeight="1">
      <c r="A20" s="117"/>
      <c r="B20" s="64" t="s">
        <v>47</v>
      </c>
      <c r="C20" s="118"/>
      <c r="D20" s="119"/>
      <c r="E20" s="66"/>
      <c r="F20" s="119"/>
      <c r="G20" s="66"/>
      <c r="H20" s="119"/>
      <c r="I20" s="68"/>
    </row>
    <row r="21" spans="1:9" ht="15.75" customHeight="1">
      <c r="B21" s="64" t="s">
        <v>48</v>
      </c>
      <c r="C21" s="118"/>
      <c r="D21" s="119"/>
      <c r="E21" s="66"/>
      <c r="F21" s="119"/>
      <c r="G21" s="66"/>
      <c r="H21" s="119"/>
      <c r="I21" s="68"/>
    </row>
    <row r="22" spans="1:9" ht="15.75" customHeight="1">
      <c r="B22" s="64" t="s">
        <v>49</v>
      </c>
      <c r="C22" s="118"/>
      <c r="D22" s="119"/>
      <c r="E22" s="66"/>
      <c r="F22" s="119"/>
      <c r="G22" s="66"/>
      <c r="H22" s="119"/>
      <c r="I22" s="68"/>
    </row>
    <row r="23" spans="1:9" ht="15.75" customHeight="1">
      <c r="B23" s="64" t="s">
        <v>50</v>
      </c>
      <c r="C23" s="118"/>
      <c r="D23" s="119"/>
      <c r="E23" s="66"/>
      <c r="F23" s="119"/>
      <c r="G23" s="66"/>
      <c r="H23" s="119"/>
      <c r="I23" s="68"/>
    </row>
    <row r="24" spans="1:9" ht="15.75" customHeight="1">
      <c r="B24" s="64" t="s">
        <v>51</v>
      </c>
      <c r="C24" s="118"/>
      <c r="D24" s="119"/>
      <c r="E24" s="66"/>
      <c r="F24" s="119"/>
      <c r="G24" s="66"/>
      <c r="H24" s="119"/>
      <c r="I24" s="68"/>
    </row>
    <row r="25" spans="1:9" ht="15.75" customHeight="1">
      <c r="B25" s="64" t="s">
        <v>52</v>
      </c>
      <c r="C25" s="118"/>
      <c r="D25" s="231"/>
      <c r="E25" s="66"/>
      <c r="F25" s="231"/>
      <c r="G25" s="66"/>
      <c r="H25" s="231"/>
      <c r="I25" s="68"/>
    </row>
    <row r="26" spans="1:9" ht="15.75" customHeight="1">
      <c r="B26" s="64" t="s">
        <v>53</v>
      </c>
      <c r="C26" s="118"/>
      <c r="D26" s="231"/>
      <c r="E26" s="66"/>
      <c r="F26" s="231"/>
      <c r="G26" s="66"/>
      <c r="H26" s="231"/>
      <c r="I26" s="68"/>
    </row>
    <row r="27" spans="1:9" ht="15.75" customHeight="1">
      <c r="B27" s="64" t="s">
        <v>54</v>
      </c>
      <c r="C27" s="118"/>
      <c r="D27" s="231"/>
      <c r="E27" s="66"/>
      <c r="F27" s="231"/>
      <c r="G27" s="66"/>
      <c r="H27" s="231"/>
      <c r="I27" s="68"/>
    </row>
    <row r="28" spans="1:9" ht="15.75" customHeight="1">
      <c r="B28" s="64" t="s">
        <v>55</v>
      </c>
      <c r="C28" s="118"/>
      <c r="D28" s="119"/>
      <c r="E28" s="66"/>
      <c r="F28" s="119"/>
      <c r="G28" s="66"/>
      <c r="H28" s="119"/>
      <c r="I28" s="68"/>
    </row>
    <row r="29" spans="1:9" ht="15.75" customHeight="1">
      <c r="B29" s="64" t="s">
        <v>56</v>
      </c>
      <c r="C29" s="118"/>
      <c r="D29" s="119"/>
      <c r="E29" s="66"/>
      <c r="F29" s="119"/>
      <c r="G29" s="66"/>
      <c r="H29" s="119"/>
      <c r="I29" s="68"/>
    </row>
    <row r="30" spans="1:9" ht="15.75" customHeight="1">
      <c r="B30" s="64" t="s">
        <v>57</v>
      </c>
      <c r="C30" s="118"/>
      <c r="D30" s="231"/>
      <c r="E30" s="66"/>
      <c r="F30" s="231"/>
      <c r="G30" s="66"/>
      <c r="H30" s="231"/>
      <c r="I30" s="68"/>
    </row>
    <row r="31" spans="1:9" ht="15.75" customHeight="1">
      <c r="B31" s="64" t="s">
        <v>58</v>
      </c>
      <c r="C31" s="118"/>
      <c r="D31" s="119"/>
      <c r="E31" s="66"/>
      <c r="F31" s="119"/>
      <c r="G31" s="66"/>
      <c r="H31" s="119"/>
      <c r="I31" s="68"/>
    </row>
    <row r="32" spans="1:9" ht="15.75" customHeight="1">
      <c r="B32" s="64" t="s">
        <v>59</v>
      </c>
      <c r="C32" s="118"/>
      <c r="D32" s="119"/>
      <c r="E32" s="66"/>
      <c r="F32" s="119"/>
      <c r="G32" s="66"/>
      <c r="H32" s="119"/>
      <c r="I32" s="68"/>
    </row>
    <row r="33" spans="1:11" ht="15.75" customHeight="1">
      <c r="B33" s="64" t="s">
        <v>60</v>
      </c>
      <c r="C33" s="118"/>
      <c r="D33" s="119"/>
      <c r="E33" s="66"/>
      <c r="F33" s="119"/>
      <c r="G33" s="66"/>
      <c r="H33" s="119"/>
      <c r="I33" s="68"/>
    </row>
    <row r="34" spans="1:11" ht="15.75" customHeight="1">
      <c r="B34" s="64" t="s">
        <v>61</v>
      </c>
      <c r="C34" s="118"/>
      <c r="D34" s="119"/>
      <c r="E34" s="66"/>
      <c r="F34" s="119"/>
      <c r="G34" s="66"/>
      <c r="H34" s="119"/>
      <c r="I34" s="68"/>
    </row>
    <row r="35" spans="1:11" ht="15.75" customHeight="1">
      <c r="B35" s="64" t="s">
        <v>62</v>
      </c>
      <c r="C35" s="118"/>
      <c r="D35" s="119"/>
      <c r="E35" s="66"/>
      <c r="F35" s="119"/>
      <c r="G35" s="66"/>
      <c r="H35" s="119"/>
      <c r="I35" s="68"/>
    </row>
    <row r="36" spans="1:11" ht="15.75" customHeight="1">
      <c r="B36" s="64" t="s">
        <v>63</v>
      </c>
      <c r="C36" s="118"/>
      <c r="D36" s="231"/>
      <c r="E36" s="66"/>
      <c r="F36" s="231"/>
      <c r="G36" s="66"/>
      <c r="H36" s="231"/>
      <c r="I36" s="68"/>
    </row>
    <row r="37" spans="1:11" ht="15.75" customHeight="1">
      <c r="B37" s="64" t="s">
        <v>64</v>
      </c>
      <c r="C37" s="118"/>
      <c r="D37" s="119"/>
      <c r="E37" s="66"/>
      <c r="F37" s="119"/>
      <c r="G37" s="66"/>
      <c r="H37" s="119"/>
      <c r="I37" s="68"/>
    </row>
    <row r="38" spans="1:11" ht="15.75" customHeight="1">
      <c r="B38" s="120" t="s">
        <v>65</v>
      </c>
      <c r="C38" s="118"/>
      <c r="D38" s="119"/>
      <c r="E38" s="66"/>
      <c r="F38" s="119"/>
      <c r="G38" s="66"/>
      <c r="H38" s="119"/>
      <c r="I38" s="68"/>
    </row>
    <row r="39" spans="1:11" ht="15.75" customHeight="1">
      <c r="B39" s="120" t="s">
        <v>66</v>
      </c>
      <c r="C39" s="118"/>
      <c r="D39" s="119"/>
      <c r="E39" s="232"/>
      <c r="F39" s="119"/>
      <c r="G39" s="232"/>
      <c r="H39" s="119"/>
      <c r="I39" s="233"/>
    </row>
    <row r="40" spans="1:11" ht="15.75" customHeight="1">
      <c r="B40" s="120" t="s">
        <v>67</v>
      </c>
      <c r="C40" s="118"/>
      <c r="D40" s="119"/>
      <c r="E40" s="66"/>
      <c r="F40" s="119"/>
      <c r="G40" s="66"/>
      <c r="H40" s="119"/>
      <c r="I40" s="68"/>
    </row>
    <row r="41" spans="1:11" ht="15.75" customHeight="1">
      <c r="B41" s="120" t="s">
        <v>68</v>
      </c>
      <c r="C41" s="118"/>
      <c r="D41" s="119"/>
      <c r="E41" s="66"/>
      <c r="F41" s="119"/>
      <c r="G41" s="66"/>
      <c r="H41" s="119"/>
      <c r="I41" s="68"/>
    </row>
    <row r="42" spans="1:11" ht="15.75" customHeight="1">
      <c r="B42" s="120"/>
      <c r="C42" s="118"/>
      <c r="D42" s="119"/>
      <c r="E42" s="66"/>
      <c r="F42" s="119"/>
      <c r="G42" s="66"/>
      <c r="H42" s="119"/>
      <c r="I42" s="68"/>
    </row>
    <row r="43" spans="1:11" ht="15.75" customHeight="1">
      <c r="A43" s="117"/>
      <c r="B43" s="121"/>
      <c r="C43" s="122"/>
      <c r="D43" s="119"/>
      <c r="E43" s="66"/>
      <c r="F43" s="119"/>
      <c r="G43" s="66"/>
      <c r="H43" s="119"/>
      <c r="I43" s="68"/>
    </row>
    <row r="44" spans="1:11" ht="15.75" customHeight="1" thickBot="1">
      <c r="A44" s="117"/>
      <c r="B44" s="123"/>
      <c r="C44" s="122"/>
      <c r="D44" s="224"/>
      <c r="E44" s="225"/>
      <c r="F44" s="103"/>
      <c r="G44" s="226"/>
      <c r="H44" s="226"/>
      <c r="I44" s="227"/>
    </row>
    <row r="45" spans="1:11" ht="30" customHeight="1" thickBot="1">
      <c r="A45" s="117"/>
      <c r="B45" s="126" t="s">
        <v>188</v>
      </c>
      <c r="C45" s="234"/>
      <c r="D45" s="127">
        <f t="shared" ref="D45:I45" si="0">SUM(D12:D44)</f>
        <v>0</v>
      </c>
      <c r="E45" s="127">
        <f t="shared" si="0"/>
        <v>0</v>
      </c>
      <c r="F45" s="223">
        <f t="shared" si="0"/>
        <v>0</v>
      </c>
      <c r="G45" s="127">
        <f t="shared" si="0"/>
        <v>0</v>
      </c>
      <c r="H45" s="127">
        <f t="shared" si="0"/>
        <v>0</v>
      </c>
      <c r="I45" s="127">
        <f t="shared" si="0"/>
        <v>0</v>
      </c>
      <c r="J45" s="31"/>
      <c r="K45" s="24"/>
    </row>
    <row r="46" spans="1:11" ht="30" customHeight="1" thickBot="1">
      <c r="A46" s="235"/>
      <c r="B46" s="229" t="s">
        <v>189</v>
      </c>
      <c r="C46" s="234"/>
      <c r="D46" s="228" t="str">
        <f>IF(D45+E45=0,"",D45/(D45+E45))</f>
        <v/>
      </c>
      <c r="E46" s="228" t="str">
        <f>IF(D45+E45=0,"",E45/(D45+E45))</f>
        <v/>
      </c>
      <c r="F46" s="124"/>
      <c r="G46" s="124"/>
      <c r="H46" s="124"/>
      <c r="I46" s="125" t="s">
        <v>190</v>
      </c>
    </row>
    <row r="47" spans="1:11" ht="30" customHeight="1" thickBot="1">
      <c r="A47" s="235"/>
      <c r="B47" s="169" t="s">
        <v>191</v>
      </c>
      <c r="C47" s="234"/>
      <c r="D47" s="127">
        <f>D45-((F45-(H45/3))/2)-(H45/3)</f>
        <v>0</v>
      </c>
      <c r="E47" s="127">
        <f>E45-((G45-(I45/3))/2)-(I45/3)</f>
        <v>0</v>
      </c>
      <c r="F47" s="124"/>
      <c r="G47" s="363" t="s">
        <v>192</v>
      </c>
      <c r="H47" s="364"/>
      <c r="I47" s="127">
        <f>D45+E45</f>
        <v>0</v>
      </c>
      <c r="J47" s="124" t="str">
        <f>IF(D45+E45=0,"",I47/(D45+E45))</f>
        <v/>
      </c>
    </row>
    <row r="48" spans="1:11" ht="15.75" customHeight="1">
      <c r="B48" s="3" t="s">
        <v>193</v>
      </c>
      <c r="D48" s="128"/>
      <c r="E48" s="128"/>
      <c r="F48" s="128"/>
      <c r="K48" s="9" t="s">
        <v>194</v>
      </c>
    </row>
  </sheetData>
  <sheetProtection formatCells="0"/>
  <customSheetViews>
    <customSheetView guid="{5556DC96-D068-44A2-945F-92CF014D11AC}" fitToPage="1" topLeftCell="A25">
      <selection activeCell="B13" sqref="B13"/>
      <pageMargins left="0" right="0" top="0" bottom="0" header="0" footer="0"/>
      <printOptions gridLines="1"/>
      <pageSetup scale="76" orientation="portrait" r:id="rId1"/>
      <headerFooter alignWithMargins="0">
        <oddFooter>&amp;L&amp;8File: &amp;Z&amp;F
Sheet: &amp;A&amp;R&amp;8&amp;P of &amp;N</oddFooter>
      </headerFooter>
    </customSheetView>
  </customSheetViews>
  <mergeCells count="5">
    <mergeCell ref="B5:I5"/>
    <mergeCell ref="G47:H47"/>
    <mergeCell ref="D9:E9"/>
    <mergeCell ref="F9:G9"/>
    <mergeCell ref="H9:I9"/>
  </mergeCells>
  <phoneticPr fontId="4" type="noConversion"/>
  <dataValidations count="8">
    <dataValidation type="whole" operator="greaterThan" allowBlank="1" showInputMessage="1" showErrorMessage="1" error="This is a head count._x000a__x000a_Please enter WHOLE NUMBERS ONLY!" sqref="C45:C47 F12:I43 D12:E44" xr:uid="{00000000-0002-0000-3800-000000000000}">
      <formula1>0</formula1>
    </dataValidation>
    <dataValidation type="whole" operator="lessThanOrEqual" allowBlank="1" showInputMessage="1" showErrorMessage="1" error="This number must be less than or equal to the total number of participants for this sport!_x000a__x000a_Please be sure to enter WHOLE NUMBERS ONLY." sqref="F44:G44" xr:uid="{00000000-0002-0000-3800-000001000000}">
      <formula1>D44</formula1>
    </dataValidation>
    <dataValidation type="whole" operator="lessThanOrEqual" allowBlank="1" showInputMessage="1" showErrorMessage="1" error="This number must be less than or equal to the number of participants from this sport participating on a second team!_x000a__x000a_Please be sure to enter WHOLE NUMBERS ONLY." sqref="H44" xr:uid="{00000000-0002-0000-3800-000002000000}">
      <formula1>F44</formula1>
    </dataValidation>
    <dataValidation type="whole" operator="lessThanOrEqual" allowBlank="1" showInputMessage="1" showErrorMessage="1" error="This number must be less than or equal to the number of participants in this sport participating on a second team!_x000a__x000a_Please be sure to enter WHOLE NUMBERS ONLY." sqref="I44" xr:uid="{00000000-0002-0000-3800-000003000000}">
      <formula1>G44</formula1>
    </dataValidation>
    <dataValidation type="whole" operator="lessThanOrEqual" allowBlank="1" showInputMessage="1" showErrorMessage="1" error="This number must be less than or equal to the total number of participants for this sport!_x000a__x000a_Please be sure to enter WHOLE NUMBERS ONLY." sqref="F44:G44" xr:uid="{00000000-0002-0000-3800-000004000000}">
      <formula1>D39</formula1>
    </dataValidation>
    <dataValidation type="whole" operator="lessThan" allowBlank="1" showInputMessage="1" showErrorMessage="1" error="This is a head count._x000a__x000a_The number of students receiving athletic aid must be less than or equal to the number of equivalencies._x000a__x000a_Please check and enter WHOLE NUMBERS ONLY!" sqref="D12:D36 D40:D43 F12:F36 F40:F43 H12:H36 H40:H43" xr:uid="{00000000-0002-0000-3800-000005000000}">
      <formula1>C12</formula1>
    </dataValidation>
    <dataValidation type="whole" operator="lessThanOrEqual" allowBlank="1" showInputMessage="1" showErrorMessage="1" error="This is a head count._x000a__x000a_The number of students receiving athletic aid must be less than or equal to the number of equivalencies._x000a__x000a_Please check and enter WHOLE NUMBERS ONLY!" sqref="D12:D36 D40:D43 F12:F36 F40:F43 H12:H36 H40:H43 E20 E14 E42 G20 G14 G42 I20 I14 I42" xr:uid="{00000000-0002-0000-3800-000006000000}">
      <formula1>C12</formula1>
    </dataValidation>
    <dataValidation type="whole" operator="lessThanOrEqual" allowBlank="1" showInputMessage="1" showErrorMessage="1" error="This is a head count._x000a__x000a_The number of students receiving athletic aid must be less than or equal to the number of equivalencies._x000a__x000a_Please check and enter WHOLE NUMBERS ONLY!" sqref="E12:E36 E42 G12:G36 G42 I12:I36 I42" xr:uid="{00000000-0002-0000-3800-000007000000}">
      <formula1>A12</formula1>
    </dataValidation>
  </dataValidations>
  <printOptions gridLines="1"/>
  <pageMargins left="0.5" right="0.5" top="0.5" bottom="0.5" header="0.25" footer="0.25"/>
  <pageSetup scale="74" orientation="portrait" r:id="rId2"/>
  <headerFooter alignWithMargins="0">
    <oddFooter>&amp;L&amp;8File: &amp;Z&amp;F
Sheet: &amp;A&amp;R&amp;8&amp;P of &amp;N</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0">
    <tabColor indexed="48"/>
    <pageSetUpPr fitToPage="1"/>
  </sheetPr>
  <dimension ref="B1:J45"/>
  <sheetViews>
    <sheetView workbookViewId="0">
      <selection activeCell="D7" sqref="D7:J7"/>
    </sheetView>
  </sheetViews>
  <sheetFormatPr defaultColWidth="8.6328125" defaultRowHeight="14.5"/>
  <cols>
    <col min="1" max="1" width="3.90625" style="3" customWidth="1"/>
    <col min="2" max="2" width="22.90625" style="3" customWidth="1"/>
    <col min="3" max="10" width="10.90625" style="3" customWidth="1"/>
    <col min="11" max="16384" width="8.6328125" style="3"/>
  </cols>
  <sheetData>
    <row r="1" spans="2:10" s="56" customFormat="1" ht="19.5">
      <c r="E1" s="57" t="s">
        <v>179</v>
      </c>
      <c r="G1" s="74"/>
      <c r="J1" s="58" t="str">
        <f>'School Information'!$G$3</f>
        <v>2024-25</v>
      </c>
    </row>
    <row r="2" spans="2:10">
      <c r="E2" s="31"/>
      <c r="G2" s="41"/>
    </row>
    <row r="3" spans="2:10">
      <c r="E3" s="106" t="s">
        <v>195</v>
      </c>
      <c r="G3" s="41"/>
    </row>
    <row r="4" spans="2:10">
      <c r="E4" s="40"/>
      <c r="G4" s="41"/>
    </row>
    <row r="5" spans="2:10" ht="157.5" customHeight="1">
      <c r="B5" s="368" t="s">
        <v>196</v>
      </c>
      <c r="C5" s="368"/>
      <c r="D5" s="368"/>
      <c r="E5" s="368"/>
      <c r="F5" s="368"/>
      <c r="G5" s="368"/>
      <c r="H5" s="368"/>
      <c r="I5" s="368"/>
      <c r="J5" s="368"/>
    </row>
    <row r="6" spans="2:10" ht="15" thickBot="1">
      <c r="G6" s="41"/>
    </row>
    <row r="7" spans="2:10" ht="15" thickBot="1">
      <c r="B7" s="4" t="s">
        <v>197</v>
      </c>
      <c r="C7" s="60">
        <f>C43+D43+G43+H43</f>
        <v>0</v>
      </c>
      <c r="D7" s="366" t="s">
        <v>198</v>
      </c>
      <c r="E7" s="367"/>
      <c r="F7" s="367"/>
      <c r="G7" s="367"/>
      <c r="H7" s="367"/>
      <c r="I7" s="367"/>
      <c r="J7" s="367"/>
    </row>
    <row r="8" spans="2:10" ht="15" thickBot="1">
      <c r="G8" s="41"/>
    </row>
    <row r="9" spans="2:10" ht="15" thickBot="1">
      <c r="B9" s="40"/>
      <c r="C9" s="326" t="s">
        <v>199</v>
      </c>
      <c r="D9" s="327"/>
      <c r="E9" s="327"/>
      <c r="F9" s="327"/>
      <c r="G9" s="327"/>
      <c r="H9" s="327"/>
      <c r="I9" s="327"/>
      <c r="J9" s="328"/>
    </row>
    <row r="10" spans="2:10" ht="15" thickBot="1">
      <c r="B10" s="40"/>
      <c r="C10" s="332" t="s">
        <v>200</v>
      </c>
      <c r="D10" s="333"/>
      <c r="E10" s="333"/>
      <c r="F10" s="334"/>
      <c r="G10" s="332" t="s">
        <v>201</v>
      </c>
      <c r="H10" s="333"/>
      <c r="I10" s="333"/>
      <c r="J10" s="334"/>
    </row>
    <row r="11" spans="2:10" ht="73" thickBot="1">
      <c r="B11" s="94" t="s">
        <v>31</v>
      </c>
      <c r="C11" s="95" t="s">
        <v>202</v>
      </c>
      <c r="D11" s="96" t="s">
        <v>203</v>
      </c>
      <c r="E11" s="96" t="s">
        <v>204</v>
      </c>
      <c r="F11" s="97" t="s">
        <v>205</v>
      </c>
      <c r="G11" s="95" t="s">
        <v>202</v>
      </c>
      <c r="H11" s="96" t="s">
        <v>203</v>
      </c>
      <c r="I11" s="96" t="s">
        <v>204</v>
      </c>
      <c r="J11" s="97" t="s">
        <v>205</v>
      </c>
    </row>
    <row r="12" spans="2:10">
      <c r="B12" s="249" t="s">
        <v>36</v>
      </c>
      <c r="C12" s="98"/>
      <c r="D12" s="99"/>
      <c r="E12" s="99"/>
      <c r="F12" s="99"/>
      <c r="G12" s="99"/>
      <c r="H12" s="99"/>
      <c r="I12" s="99"/>
      <c r="J12" s="100"/>
    </row>
    <row r="13" spans="2:10">
      <c r="B13" s="248" t="s">
        <v>37</v>
      </c>
      <c r="C13" s="65"/>
      <c r="D13" s="66"/>
      <c r="E13" s="66"/>
      <c r="F13" s="66"/>
      <c r="G13" s="66"/>
      <c r="H13" s="66"/>
      <c r="I13" s="66"/>
      <c r="J13" s="68"/>
    </row>
    <row r="14" spans="2:10">
      <c r="B14" s="33" t="s">
        <v>39</v>
      </c>
      <c r="C14" s="220"/>
      <c r="D14" s="232"/>
      <c r="E14" s="232"/>
      <c r="F14" s="232"/>
      <c r="G14" s="232"/>
      <c r="H14" s="232"/>
      <c r="I14" s="232"/>
      <c r="J14" s="233"/>
    </row>
    <row r="15" spans="2:10">
      <c r="B15" s="33" t="s">
        <v>41</v>
      </c>
      <c r="C15" s="65"/>
      <c r="D15" s="66"/>
      <c r="E15" s="66"/>
      <c r="F15" s="66"/>
      <c r="G15" s="66"/>
      <c r="H15" s="66"/>
      <c r="I15" s="66"/>
      <c r="J15" s="68"/>
    </row>
    <row r="16" spans="2:10">
      <c r="B16" s="33" t="s">
        <v>43</v>
      </c>
      <c r="C16" s="220"/>
      <c r="D16" s="232"/>
      <c r="E16" s="232"/>
      <c r="F16" s="232"/>
      <c r="G16" s="232"/>
      <c r="H16" s="232"/>
      <c r="I16" s="232"/>
      <c r="J16" s="233"/>
    </row>
    <row r="17" spans="2:10">
      <c r="B17" s="33" t="s">
        <v>44</v>
      </c>
      <c r="C17" s="65"/>
      <c r="D17" s="66"/>
      <c r="E17" s="66"/>
      <c r="F17" s="66"/>
      <c r="G17" s="66"/>
      <c r="H17" s="66"/>
      <c r="I17" s="66"/>
      <c r="J17" s="68"/>
    </row>
    <row r="18" spans="2:10">
      <c r="B18" s="33" t="s">
        <v>45</v>
      </c>
      <c r="C18" s="220"/>
      <c r="D18" s="232"/>
      <c r="E18" s="232"/>
      <c r="F18" s="232"/>
      <c r="G18" s="232"/>
      <c r="H18" s="232"/>
      <c r="I18" s="232"/>
      <c r="J18" s="233"/>
    </row>
    <row r="19" spans="2:10">
      <c r="B19" s="33" t="s">
        <v>46</v>
      </c>
      <c r="C19" s="65"/>
      <c r="D19" s="66"/>
      <c r="E19" s="66"/>
      <c r="F19" s="66"/>
      <c r="G19" s="66"/>
      <c r="H19" s="66"/>
      <c r="I19" s="66"/>
      <c r="J19" s="68"/>
    </row>
    <row r="20" spans="2:10">
      <c r="B20" s="33" t="s">
        <v>47</v>
      </c>
      <c r="C20" s="65"/>
      <c r="D20" s="66"/>
      <c r="E20" s="66"/>
      <c r="F20" s="66"/>
      <c r="G20" s="66"/>
      <c r="H20" s="66"/>
      <c r="I20" s="66"/>
      <c r="J20" s="68"/>
    </row>
    <row r="21" spans="2:10">
      <c r="B21" s="33" t="s">
        <v>48</v>
      </c>
      <c r="C21" s="65"/>
      <c r="D21" s="66"/>
      <c r="E21" s="66"/>
      <c r="F21" s="66"/>
      <c r="G21" s="66"/>
      <c r="H21" s="66"/>
      <c r="I21" s="66"/>
      <c r="J21" s="68"/>
    </row>
    <row r="22" spans="2:10">
      <c r="B22" s="33" t="s">
        <v>49</v>
      </c>
      <c r="C22" s="65"/>
      <c r="D22" s="66"/>
      <c r="E22" s="66"/>
      <c r="F22" s="66"/>
      <c r="G22" s="66"/>
      <c r="H22" s="66"/>
      <c r="I22" s="66"/>
      <c r="J22" s="68"/>
    </row>
    <row r="23" spans="2:10">
      <c r="B23" s="33" t="s">
        <v>50</v>
      </c>
      <c r="C23" s="65"/>
      <c r="D23" s="66"/>
      <c r="E23" s="66"/>
      <c r="F23" s="66"/>
      <c r="G23" s="66"/>
      <c r="H23" s="66"/>
      <c r="I23" s="66"/>
      <c r="J23" s="68"/>
    </row>
    <row r="24" spans="2:10">
      <c r="B24" s="33" t="s">
        <v>51</v>
      </c>
      <c r="C24" s="65"/>
      <c r="D24" s="66"/>
      <c r="E24" s="66"/>
      <c r="F24" s="66"/>
      <c r="G24" s="66"/>
      <c r="H24" s="66"/>
      <c r="I24" s="66"/>
      <c r="J24" s="68"/>
    </row>
    <row r="25" spans="2:10">
      <c r="B25" s="33" t="s">
        <v>52</v>
      </c>
      <c r="C25" s="220"/>
      <c r="D25" s="232"/>
      <c r="E25" s="232"/>
      <c r="F25" s="232"/>
      <c r="G25" s="232"/>
      <c r="H25" s="232"/>
      <c r="I25" s="232"/>
      <c r="J25" s="233"/>
    </row>
    <row r="26" spans="2:10">
      <c r="B26" s="33" t="s">
        <v>53</v>
      </c>
      <c r="C26" s="220"/>
      <c r="D26" s="232"/>
      <c r="E26" s="232"/>
      <c r="F26" s="232"/>
      <c r="G26" s="232"/>
      <c r="H26" s="232"/>
      <c r="I26" s="232"/>
      <c r="J26" s="233"/>
    </row>
    <row r="27" spans="2:10">
      <c r="B27" s="33" t="s">
        <v>54</v>
      </c>
      <c r="C27" s="220"/>
      <c r="D27" s="232"/>
      <c r="E27" s="232"/>
      <c r="F27" s="232"/>
      <c r="G27" s="232"/>
      <c r="H27" s="232"/>
      <c r="I27" s="232"/>
      <c r="J27" s="233"/>
    </row>
    <row r="28" spans="2:10">
      <c r="B28" s="33" t="s">
        <v>55</v>
      </c>
      <c r="C28" s="65"/>
      <c r="D28" s="66"/>
      <c r="E28" s="66"/>
      <c r="F28" s="66"/>
      <c r="G28" s="66"/>
      <c r="H28" s="66"/>
      <c r="I28" s="66"/>
      <c r="J28" s="68"/>
    </row>
    <row r="29" spans="2:10">
      <c r="B29" s="33" t="s">
        <v>56</v>
      </c>
      <c r="C29" s="65"/>
      <c r="D29" s="66"/>
      <c r="E29" s="66"/>
      <c r="F29" s="66"/>
      <c r="G29" s="66"/>
      <c r="H29" s="66"/>
      <c r="I29" s="66"/>
      <c r="J29" s="68"/>
    </row>
    <row r="30" spans="2:10">
      <c r="B30" s="33" t="s">
        <v>57</v>
      </c>
      <c r="C30" s="220"/>
      <c r="D30" s="232"/>
      <c r="E30" s="232"/>
      <c r="F30" s="232"/>
      <c r="G30" s="232"/>
      <c r="H30" s="232"/>
      <c r="I30" s="232"/>
      <c r="J30" s="233"/>
    </row>
    <row r="31" spans="2:10">
      <c r="B31" s="33" t="s">
        <v>58</v>
      </c>
      <c r="C31" s="65"/>
      <c r="D31" s="66"/>
      <c r="E31" s="66"/>
      <c r="F31" s="66"/>
      <c r="G31" s="66"/>
      <c r="H31" s="66"/>
      <c r="I31" s="66"/>
      <c r="J31" s="68"/>
    </row>
    <row r="32" spans="2:10">
      <c r="B32" s="33" t="s">
        <v>59</v>
      </c>
      <c r="C32" s="65"/>
      <c r="D32" s="66"/>
      <c r="E32" s="66"/>
      <c r="F32" s="66"/>
      <c r="G32" s="66"/>
      <c r="H32" s="66"/>
      <c r="I32" s="66"/>
      <c r="J32" s="68"/>
    </row>
    <row r="33" spans="2:10">
      <c r="B33" s="33" t="s">
        <v>60</v>
      </c>
      <c r="C33" s="65"/>
      <c r="D33" s="66"/>
      <c r="E33" s="66"/>
      <c r="F33" s="66"/>
      <c r="G33" s="66"/>
      <c r="H33" s="66"/>
      <c r="I33" s="66"/>
      <c r="J33" s="68"/>
    </row>
    <row r="34" spans="2:10">
      <c r="B34" s="33" t="s">
        <v>61</v>
      </c>
      <c r="C34" s="65"/>
      <c r="D34" s="66"/>
      <c r="E34" s="66"/>
      <c r="F34" s="66"/>
      <c r="G34" s="66"/>
      <c r="H34" s="66"/>
      <c r="I34" s="66"/>
      <c r="J34" s="68"/>
    </row>
    <row r="35" spans="2:10">
      <c r="B35" s="33" t="s">
        <v>62</v>
      </c>
      <c r="C35" s="65"/>
      <c r="D35" s="66"/>
      <c r="E35" s="66"/>
      <c r="F35" s="66"/>
      <c r="G35" s="66"/>
      <c r="H35" s="66"/>
      <c r="I35" s="66"/>
      <c r="J35" s="68"/>
    </row>
    <row r="36" spans="2:10">
      <c r="B36" s="33" t="s">
        <v>63</v>
      </c>
      <c r="C36" s="220"/>
      <c r="D36" s="232"/>
      <c r="E36" s="232"/>
      <c r="F36" s="232"/>
      <c r="G36" s="232"/>
      <c r="H36" s="232"/>
      <c r="I36" s="232"/>
      <c r="J36" s="233"/>
    </row>
    <row r="37" spans="2:10">
      <c r="B37" s="33" t="s">
        <v>64</v>
      </c>
      <c r="C37" s="65"/>
      <c r="D37" s="66"/>
      <c r="E37" s="66"/>
      <c r="F37" s="66"/>
      <c r="G37" s="66"/>
      <c r="H37" s="66"/>
      <c r="I37" s="66"/>
      <c r="J37" s="68"/>
    </row>
    <row r="38" spans="2:10">
      <c r="B38" s="84" t="s">
        <v>65</v>
      </c>
      <c r="C38" s="65"/>
      <c r="D38" s="66"/>
      <c r="E38" s="66"/>
      <c r="F38" s="66"/>
      <c r="G38" s="66"/>
      <c r="H38" s="66"/>
      <c r="I38" s="66"/>
      <c r="J38" s="68"/>
    </row>
    <row r="39" spans="2:10">
      <c r="B39" s="84" t="s">
        <v>66</v>
      </c>
      <c r="C39" s="65"/>
      <c r="D39" s="66"/>
      <c r="E39" s="66"/>
      <c r="F39" s="66"/>
      <c r="G39" s="66"/>
      <c r="H39" s="66"/>
      <c r="I39" s="66"/>
      <c r="J39" s="68"/>
    </row>
    <row r="40" spans="2:10">
      <c r="B40" s="84" t="s">
        <v>67</v>
      </c>
      <c r="C40" s="65"/>
      <c r="D40" s="66"/>
      <c r="E40" s="66"/>
      <c r="F40" s="66"/>
      <c r="G40" s="66"/>
      <c r="H40" s="66"/>
      <c r="I40" s="66"/>
      <c r="J40" s="68"/>
    </row>
    <row r="41" spans="2:10">
      <c r="B41" s="84" t="s">
        <v>68</v>
      </c>
      <c r="C41" s="65"/>
      <c r="D41" s="66"/>
      <c r="E41" s="66"/>
      <c r="F41" s="66"/>
      <c r="G41" s="66"/>
      <c r="H41" s="66"/>
      <c r="I41" s="66"/>
      <c r="J41" s="68"/>
    </row>
    <row r="42" spans="2:10" ht="15" thickBot="1">
      <c r="B42" s="101"/>
      <c r="C42" s="102"/>
      <c r="D42" s="103"/>
      <c r="E42" s="103"/>
      <c r="F42" s="103"/>
      <c r="G42" s="103"/>
      <c r="H42" s="103"/>
      <c r="I42" s="103"/>
      <c r="J42" s="104"/>
    </row>
    <row r="43" spans="2:10" ht="15" thickBot="1">
      <c r="B43" s="170" t="s">
        <v>206</v>
      </c>
      <c r="C43" s="70">
        <f t="shared" ref="C43:J43" si="0">SUM(C12:C42)</f>
        <v>0</v>
      </c>
      <c r="D43" s="71">
        <f t="shared" si="0"/>
        <v>0</v>
      </c>
      <c r="E43" s="71">
        <f t="shared" si="0"/>
        <v>0</v>
      </c>
      <c r="F43" s="71">
        <f t="shared" si="0"/>
        <v>0</v>
      </c>
      <c r="G43" s="71">
        <f t="shared" si="0"/>
        <v>0</v>
      </c>
      <c r="H43" s="71">
        <f t="shared" si="0"/>
        <v>0</v>
      </c>
      <c r="I43" s="71">
        <f t="shared" si="0"/>
        <v>0</v>
      </c>
      <c r="J43" s="73">
        <f t="shared" si="0"/>
        <v>0</v>
      </c>
    </row>
    <row r="45" spans="2:10">
      <c r="I45" s="9"/>
      <c r="J45" s="9" t="s">
        <v>207</v>
      </c>
    </row>
  </sheetData>
  <sheetProtection formatCells="0"/>
  <customSheetViews>
    <customSheetView guid="{5556DC96-D068-44A2-945F-92CF014D11AC}" fitToPage="1">
      <selection activeCell="B22" sqref="B22"/>
      <pageMargins left="0" right="0" top="0" bottom="0" header="0" footer="0"/>
      <printOptions gridLines="1"/>
      <pageSetup scale="85" orientation="portrait" r:id="rId1"/>
      <headerFooter alignWithMargins="0">
        <oddFooter>&amp;L&amp;8File: &amp;Z&amp;F
Sheet: &amp;A&amp;R&amp;8&amp;P of &amp;N</oddFooter>
      </headerFooter>
    </customSheetView>
  </customSheetViews>
  <mergeCells count="5">
    <mergeCell ref="C9:J9"/>
    <mergeCell ref="C10:F10"/>
    <mergeCell ref="G10:J10"/>
    <mergeCell ref="D7:J7"/>
    <mergeCell ref="B5:J5"/>
  </mergeCells>
  <phoneticPr fontId="4" type="noConversion"/>
  <dataValidations count="4">
    <dataValidation type="whole" operator="greaterThan" allowBlank="1" showInputMessage="1" showErrorMessage="1" error="This is a head count._x000a__x000a_Please enter WHOLE NUMBERS ONLY!" sqref="I42:J42 C12:J41 E42:F42" xr:uid="{00000000-0002-0000-3900-000000000000}">
      <formula1>0</formula1>
    </dataValidation>
    <dataValidation type="whole" operator="greaterThan" allowBlank="1" showInputMessage="1" showErrorMessage="1" error="This is a head count._x000a__x000a_Please enter WHOLE NUMBERS ONLY!" prompt="Please enter FT or PT University Employee status as well !" sqref="G42:H42 C42:D42" xr:uid="{00000000-0002-0000-3900-000001000000}">
      <formula1>0</formula1>
    </dataValidation>
    <dataValidation type="whole" operator="lessThan" allowBlank="1" showInputMessage="1" showErrorMessage="1" error="This is a head count._x000a__x000a_The number of students receiving athletic aid must be less than or equal to the number of equivalencies._x000a__x000a_Please check and enter WHOLE NUMBERS ONLY!" sqref="C12:J41" xr:uid="{00000000-0002-0000-3900-000002000000}">
      <formula1>B13</formula1>
    </dataValidation>
    <dataValidation type="whole" operator="lessThanOrEqual" allowBlank="1" showInputMessage="1" showErrorMessage="1" error="This is a head count._x000a__x000a_The number of students receiving athletic aid must be less than or equal to the number of equivalencies._x000a__x000a_Please check and enter WHOLE NUMBERS ONLY!" sqref="C12:J41" xr:uid="{00000000-0002-0000-3900-000003000000}">
      <formula1>B13</formula1>
    </dataValidation>
  </dataValidations>
  <printOptions gridLines="1"/>
  <pageMargins left="0.5" right="0.5" top="0.5" bottom="0.5" header="0.25" footer="0.25"/>
  <pageSetup scale="85" orientation="portrait" r:id="rId2"/>
  <headerFooter alignWithMargins="0">
    <oddFooter>&amp;L&amp;8File: &amp;Z&amp;F
Sheet: &amp;A&amp;R&amp;8&amp;P of &amp;N</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1">
    <tabColor indexed="48"/>
    <pageSetUpPr fitToPage="1"/>
  </sheetPr>
  <dimension ref="B1:J45"/>
  <sheetViews>
    <sheetView workbookViewId="0">
      <selection activeCell="B5" sqref="B5:J5"/>
    </sheetView>
  </sheetViews>
  <sheetFormatPr defaultColWidth="8.6328125" defaultRowHeight="14.5"/>
  <cols>
    <col min="1" max="1" width="3.90625" style="3" customWidth="1"/>
    <col min="2" max="2" width="22.90625" style="3" customWidth="1"/>
    <col min="3" max="10" width="10.90625" style="3" customWidth="1"/>
    <col min="11" max="16384" width="8.6328125" style="3"/>
  </cols>
  <sheetData>
    <row r="1" spans="2:10" s="56" customFormat="1" ht="19.5">
      <c r="E1" s="57" t="s">
        <v>179</v>
      </c>
      <c r="G1" s="74"/>
      <c r="J1" s="58" t="str">
        <f>'School Information'!$G$3</f>
        <v>2024-25</v>
      </c>
    </row>
    <row r="2" spans="2:10">
      <c r="E2" s="31"/>
      <c r="G2" s="41"/>
    </row>
    <row r="3" spans="2:10">
      <c r="E3" s="106" t="s">
        <v>208</v>
      </c>
      <c r="G3" s="41"/>
    </row>
    <row r="4" spans="2:10">
      <c r="B4" s="4"/>
      <c r="E4" s="31"/>
      <c r="G4" s="41"/>
    </row>
    <row r="5" spans="2:10" ht="154.5" customHeight="1">
      <c r="B5" s="368" t="s">
        <v>196</v>
      </c>
      <c r="C5" s="368"/>
      <c r="D5" s="368"/>
      <c r="E5" s="368"/>
      <c r="F5" s="368"/>
      <c r="G5" s="368"/>
      <c r="H5" s="368"/>
      <c r="I5" s="368"/>
      <c r="J5" s="368"/>
    </row>
    <row r="6" spans="2:10" ht="15" thickBot="1">
      <c r="G6" s="41"/>
    </row>
    <row r="7" spans="2:10" ht="15" thickBot="1">
      <c r="B7" s="4" t="s">
        <v>197</v>
      </c>
      <c r="C7" s="60">
        <f>C43+D43+G43+H43</f>
        <v>0</v>
      </c>
      <c r="D7" s="366" t="s">
        <v>198</v>
      </c>
      <c r="E7" s="367"/>
      <c r="F7" s="367"/>
      <c r="G7" s="367"/>
      <c r="H7" s="367"/>
      <c r="I7" s="367"/>
      <c r="J7" s="367"/>
    </row>
    <row r="8" spans="2:10" ht="15" thickBot="1">
      <c r="G8" s="41"/>
    </row>
    <row r="9" spans="2:10" ht="15" thickBot="1">
      <c r="B9" s="40"/>
      <c r="C9" s="326" t="s">
        <v>209</v>
      </c>
      <c r="D9" s="327"/>
      <c r="E9" s="327"/>
      <c r="F9" s="327"/>
      <c r="G9" s="327"/>
      <c r="H9" s="327"/>
      <c r="I9" s="327"/>
      <c r="J9" s="328"/>
    </row>
    <row r="10" spans="2:10" ht="15" thickBot="1">
      <c r="B10" s="40"/>
      <c r="C10" s="332" t="s">
        <v>200</v>
      </c>
      <c r="D10" s="333"/>
      <c r="E10" s="333"/>
      <c r="F10" s="334"/>
      <c r="G10" s="332" t="s">
        <v>201</v>
      </c>
      <c r="H10" s="333"/>
      <c r="I10" s="333"/>
      <c r="J10" s="334"/>
    </row>
    <row r="11" spans="2:10" ht="73" thickBot="1">
      <c r="B11" s="170" t="s">
        <v>31</v>
      </c>
      <c r="C11" s="61" t="s">
        <v>202</v>
      </c>
      <c r="D11" s="62" t="s">
        <v>203</v>
      </c>
      <c r="E11" s="62" t="s">
        <v>204</v>
      </c>
      <c r="F11" s="63" t="s">
        <v>205</v>
      </c>
      <c r="G11" s="61" t="s">
        <v>202</v>
      </c>
      <c r="H11" s="62" t="s">
        <v>203</v>
      </c>
      <c r="I11" s="62" t="s">
        <v>204</v>
      </c>
      <c r="J11" s="63" t="s">
        <v>205</v>
      </c>
    </row>
    <row r="12" spans="2:10">
      <c r="B12" s="246" t="s">
        <v>36</v>
      </c>
      <c r="C12" s="192"/>
      <c r="D12" s="230"/>
      <c r="E12" s="230"/>
      <c r="F12" s="236"/>
      <c r="G12" s="192"/>
      <c r="H12" s="230"/>
      <c r="I12" s="230"/>
      <c r="J12" s="193"/>
    </row>
    <row r="13" spans="2:10">
      <c r="B13" s="64" t="s">
        <v>37</v>
      </c>
      <c r="C13" s="65"/>
      <c r="D13" s="66"/>
      <c r="E13" s="66"/>
      <c r="F13" s="67"/>
      <c r="G13" s="65"/>
      <c r="H13" s="66"/>
      <c r="I13" s="66"/>
      <c r="J13" s="68"/>
    </row>
    <row r="14" spans="2:10">
      <c r="B14" s="64" t="s">
        <v>39</v>
      </c>
      <c r="C14" s="65"/>
      <c r="D14" s="66"/>
      <c r="E14" s="66"/>
      <c r="F14" s="67"/>
      <c r="G14" s="65"/>
      <c r="H14" s="66"/>
      <c r="I14" s="66"/>
      <c r="J14" s="68"/>
    </row>
    <row r="15" spans="2:10">
      <c r="B15" s="64" t="s">
        <v>41</v>
      </c>
      <c r="C15" s="65"/>
      <c r="D15" s="66"/>
      <c r="E15" s="66"/>
      <c r="F15" s="67"/>
      <c r="G15" s="65"/>
      <c r="H15" s="66"/>
      <c r="I15" s="66"/>
      <c r="J15" s="68"/>
    </row>
    <row r="16" spans="2:10">
      <c r="B16" s="64" t="s">
        <v>43</v>
      </c>
      <c r="C16" s="65"/>
      <c r="D16" s="66"/>
      <c r="E16" s="66"/>
      <c r="F16" s="67"/>
      <c r="G16" s="65"/>
      <c r="H16" s="66"/>
      <c r="I16" s="66"/>
      <c r="J16" s="68"/>
    </row>
    <row r="17" spans="2:10">
      <c r="B17" s="64" t="s">
        <v>44</v>
      </c>
      <c r="C17" s="65"/>
      <c r="D17" s="66"/>
      <c r="E17" s="66"/>
      <c r="F17" s="67"/>
      <c r="G17" s="65"/>
      <c r="H17" s="66"/>
      <c r="I17" s="66"/>
      <c r="J17" s="68"/>
    </row>
    <row r="18" spans="2:10">
      <c r="B18" s="64" t="s">
        <v>45</v>
      </c>
      <c r="C18" s="65"/>
      <c r="D18" s="66"/>
      <c r="E18" s="66"/>
      <c r="F18" s="67"/>
      <c r="G18" s="65"/>
      <c r="H18" s="66"/>
      <c r="I18" s="66"/>
      <c r="J18" s="68"/>
    </row>
    <row r="19" spans="2:10">
      <c r="B19" s="64" t="s">
        <v>46</v>
      </c>
      <c r="C19" s="220"/>
      <c r="D19" s="232"/>
      <c r="E19" s="232"/>
      <c r="F19" s="237"/>
      <c r="G19" s="220"/>
      <c r="H19" s="232"/>
      <c r="I19" s="232"/>
      <c r="J19" s="233"/>
    </row>
    <row r="20" spans="2:10">
      <c r="B20" s="64" t="s">
        <v>47</v>
      </c>
      <c r="C20" s="65"/>
      <c r="D20" s="66"/>
      <c r="E20" s="66"/>
      <c r="F20" s="67"/>
      <c r="G20" s="65"/>
      <c r="H20" s="66"/>
      <c r="I20" s="66"/>
      <c r="J20" s="68"/>
    </row>
    <row r="21" spans="2:10">
      <c r="B21" s="64" t="s">
        <v>48</v>
      </c>
      <c r="C21" s="65"/>
      <c r="D21" s="66"/>
      <c r="E21" s="66"/>
      <c r="F21" s="67"/>
      <c r="G21" s="65"/>
      <c r="H21" s="66"/>
      <c r="I21" s="66"/>
      <c r="J21" s="68"/>
    </row>
    <row r="22" spans="2:10">
      <c r="B22" s="64" t="s">
        <v>49</v>
      </c>
      <c r="C22" s="65"/>
      <c r="D22" s="66"/>
      <c r="E22" s="66"/>
      <c r="F22" s="67"/>
      <c r="G22" s="65"/>
      <c r="H22" s="66"/>
      <c r="I22" s="66"/>
      <c r="J22" s="68"/>
    </row>
    <row r="23" spans="2:10">
      <c r="B23" s="64" t="s">
        <v>50</v>
      </c>
      <c r="C23" s="65"/>
      <c r="D23" s="66"/>
      <c r="E23" s="66"/>
      <c r="F23" s="67"/>
      <c r="G23" s="65"/>
      <c r="H23" s="66"/>
      <c r="I23" s="66"/>
      <c r="J23" s="68"/>
    </row>
    <row r="24" spans="2:10">
      <c r="B24" s="64" t="s">
        <v>51</v>
      </c>
      <c r="C24" s="65"/>
      <c r="D24" s="66"/>
      <c r="E24" s="66"/>
      <c r="F24" s="67"/>
      <c r="G24" s="65"/>
      <c r="H24" s="66"/>
      <c r="I24" s="66"/>
      <c r="J24" s="68"/>
    </row>
    <row r="25" spans="2:10">
      <c r="B25" s="64" t="s">
        <v>52</v>
      </c>
      <c r="C25" s="65"/>
      <c r="D25" s="66"/>
      <c r="E25" s="66"/>
      <c r="F25" s="67"/>
      <c r="G25" s="65"/>
      <c r="H25" s="66"/>
      <c r="I25" s="66"/>
      <c r="J25" s="68"/>
    </row>
    <row r="26" spans="2:10">
      <c r="B26" s="64" t="s">
        <v>53</v>
      </c>
      <c r="C26" s="65"/>
      <c r="D26" s="66"/>
      <c r="E26" s="66"/>
      <c r="F26" s="67"/>
      <c r="G26" s="65"/>
      <c r="H26" s="66"/>
      <c r="I26" s="66"/>
      <c r="J26" s="68"/>
    </row>
    <row r="27" spans="2:10">
      <c r="B27" s="64" t="s">
        <v>54</v>
      </c>
      <c r="C27" s="65"/>
      <c r="D27" s="66"/>
      <c r="E27" s="66"/>
      <c r="F27" s="67"/>
      <c r="G27" s="65"/>
      <c r="H27" s="66"/>
      <c r="I27" s="66"/>
      <c r="J27" s="68"/>
    </row>
    <row r="28" spans="2:10">
      <c r="B28" s="64" t="s">
        <v>55</v>
      </c>
      <c r="C28" s="65"/>
      <c r="D28" s="66"/>
      <c r="E28" s="66"/>
      <c r="F28" s="67"/>
      <c r="G28" s="65"/>
      <c r="H28" s="66"/>
      <c r="I28" s="66"/>
      <c r="J28" s="68"/>
    </row>
    <row r="29" spans="2:10">
      <c r="B29" s="64" t="s">
        <v>56</v>
      </c>
      <c r="C29" s="65"/>
      <c r="D29" s="66"/>
      <c r="E29" s="66"/>
      <c r="F29" s="67"/>
      <c r="G29" s="65"/>
      <c r="H29" s="66"/>
      <c r="I29" s="66"/>
      <c r="J29" s="68"/>
    </row>
    <row r="30" spans="2:10">
      <c r="B30" s="64" t="s">
        <v>57</v>
      </c>
      <c r="C30" s="65"/>
      <c r="D30" s="66"/>
      <c r="E30" s="66"/>
      <c r="F30" s="67"/>
      <c r="G30" s="65"/>
      <c r="H30" s="66"/>
      <c r="I30" s="66"/>
      <c r="J30" s="68"/>
    </row>
    <row r="31" spans="2:10">
      <c r="B31" s="64" t="s">
        <v>58</v>
      </c>
      <c r="C31" s="65"/>
      <c r="D31" s="66"/>
      <c r="E31" s="66"/>
      <c r="F31" s="67"/>
      <c r="G31" s="65"/>
      <c r="H31" s="66"/>
      <c r="I31" s="66"/>
      <c r="J31" s="68"/>
    </row>
    <row r="32" spans="2:10">
      <c r="B32" s="64" t="s">
        <v>59</v>
      </c>
      <c r="C32" s="65"/>
      <c r="D32" s="66"/>
      <c r="E32" s="66"/>
      <c r="F32" s="67"/>
      <c r="G32" s="65"/>
      <c r="H32" s="66"/>
      <c r="I32" s="66"/>
      <c r="J32" s="68"/>
    </row>
    <row r="33" spans="2:10">
      <c r="B33" s="64" t="s">
        <v>60</v>
      </c>
      <c r="C33" s="65"/>
      <c r="D33" s="66"/>
      <c r="E33" s="66"/>
      <c r="F33" s="67"/>
      <c r="G33" s="65"/>
      <c r="H33" s="66"/>
      <c r="I33" s="66"/>
      <c r="J33" s="68"/>
    </row>
    <row r="34" spans="2:10">
      <c r="B34" s="64" t="s">
        <v>61</v>
      </c>
      <c r="C34" s="65"/>
      <c r="D34" s="66"/>
      <c r="E34" s="66"/>
      <c r="F34" s="67"/>
      <c r="G34" s="65"/>
      <c r="H34" s="66"/>
      <c r="I34" s="66"/>
      <c r="J34" s="68"/>
    </row>
    <row r="35" spans="2:10">
      <c r="B35" s="64" t="s">
        <v>62</v>
      </c>
      <c r="C35" s="65"/>
      <c r="D35" s="66"/>
      <c r="E35" s="66"/>
      <c r="F35" s="67"/>
      <c r="G35" s="65"/>
      <c r="H35" s="66"/>
      <c r="I35" s="66"/>
      <c r="J35" s="68"/>
    </row>
    <row r="36" spans="2:10">
      <c r="B36" s="64" t="s">
        <v>63</v>
      </c>
      <c r="C36" s="65"/>
      <c r="D36" s="66"/>
      <c r="E36" s="66"/>
      <c r="F36" s="67"/>
      <c r="G36" s="65"/>
      <c r="H36" s="66"/>
      <c r="I36" s="66"/>
      <c r="J36" s="68"/>
    </row>
    <row r="37" spans="2:10">
      <c r="B37" s="64" t="s">
        <v>64</v>
      </c>
      <c r="C37" s="65"/>
      <c r="D37" s="66"/>
      <c r="E37" s="66"/>
      <c r="F37" s="67"/>
      <c r="G37" s="65"/>
      <c r="H37" s="66"/>
      <c r="I37" s="66"/>
      <c r="J37" s="68"/>
    </row>
    <row r="38" spans="2:10">
      <c r="B38" s="64" t="s">
        <v>65</v>
      </c>
      <c r="C38" s="65"/>
      <c r="D38" s="66"/>
      <c r="E38" s="66"/>
      <c r="F38" s="67"/>
      <c r="G38" s="65"/>
      <c r="H38" s="66"/>
      <c r="I38" s="66"/>
      <c r="J38" s="68"/>
    </row>
    <row r="39" spans="2:10">
      <c r="B39" s="64" t="s">
        <v>66</v>
      </c>
      <c r="C39" s="220"/>
      <c r="D39" s="232"/>
      <c r="E39" s="232"/>
      <c r="F39" s="237"/>
      <c r="G39" s="220"/>
      <c r="H39" s="232"/>
      <c r="I39" s="232"/>
      <c r="J39" s="233"/>
    </row>
    <row r="40" spans="2:10">
      <c r="B40" s="64" t="s">
        <v>67</v>
      </c>
      <c r="C40" s="65"/>
      <c r="D40" s="66"/>
      <c r="E40" s="66"/>
      <c r="F40" s="67"/>
      <c r="G40" s="65"/>
      <c r="H40" s="66"/>
      <c r="I40" s="66"/>
      <c r="J40" s="68"/>
    </row>
    <row r="41" spans="2:10">
      <c r="B41" s="64" t="s">
        <v>68</v>
      </c>
      <c r="C41" s="65"/>
      <c r="D41" s="66"/>
      <c r="E41" s="66"/>
      <c r="F41" s="67"/>
      <c r="G41" s="65"/>
      <c r="H41" s="66"/>
      <c r="I41" s="66"/>
      <c r="J41" s="68"/>
    </row>
    <row r="42" spans="2:10" ht="15" thickBot="1">
      <c r="B42" s="64"/>
      <c r="C42" s="65"/>
      <c r="D42" s="66"/>
      <c r="E42" s="66"/>
      <c r="F42" s="67"/>
      <c r="G42" s="65"/>
      <c r="H42" s="66"/>
      <c r="I42" s="66"/>
      <c r="J42" s="68"/>
    </row>
    <row r="43" spans="2:10" ht="15" thickBot="1">
      <c r="B43" s="170" t="s">
        <v>206</v>
      </c>
      <c r="C43" s="70">
        <f t="shared" ref="C43:J43" si="0">SUM(C12:C42)</f>
        <v>0</v>
      </c>
      <c r="D43" s="71">
        <f t="shared" si="0"/>
        <v>0</v>
      </c>
      <c r="E43" s="71">
        <f t="shared" si="0"/>
        <v>0</v>
      </c>
      <c r="F43" s="72">
        <f t="shared" si="0"/>
        <v>0</v>
      </c>
      <c r="G43" s="70">
        <f t="shared" si="0"/>
        <v>0</v>
      </c>
      <c r="H43" s="71">
        <f t="shared" si="0"/>
        <v>0</v>
      </c>
      <c r="I43" s="71">
        <f t="shared" si="0"/>
        <v>0</v>
      </c>
      <c r="J43" s="73">
        <f t="shared" si="0"/>
        <v>0</v>
      </c>
    </row>
    <row r="45" spans="2:10">
      <c r="I45" s="9"/>
      <c r="J45" s="9" t="s">
        <v>210</v>
      </c>
    </row>
  </sheetData>
  <sheetProtection formatCells="0"/>
  <customSheetViews>
    <customSheetView guid="{5556DC96-D068-44A2-945F-92CF014D11AC}" fitToPage="1">
      <selection activeCell="B22" sqref="B22"/>
      <pageMargins left="0" right="0" top="0" bottom="0" header="0" footer="0"/>
      <printOptions gridLines="1"/>
      <pageSetup scale="85" orientation="portrait" r:id="rId1"/>
      <headerFooter alignWithMargins="0">
        <oddFooter>&amp;L&amp;8File: &amp;Z&amp;F
Sheet: &amp;A&amp;R&amp;8&amp;P of &amp;N</oddFooter>
      </headerFooter>
    </customSheetView>
  </customSheetViews>
  <mergeCells count="5">
    <mergeCell ref="C9:J9"/>
    <mergeCell ref="C10:F10"/>
    <mergeCell ref="G10:J10"/>
    <mergeCell ref="D7:J7"/>
    <mergeCell ref="B5:J5"/>
  </mergeCells>
  <phoneticPr fontId="4" type="noConversion"/>
  <dataValidations disablePrompts="1" count="4">
    <dataValidation type="whole" operator="greaterThan" allowBlank="1" showInputMessage="1" showErrorMessage="1" error="This is a head count._x000a__x000a_Please enter WHOLE NUMBERS ONLY!" sqref="E42:F42 C12:J41 I42:J42" xr:uid="{00000000-0002-0000-3A00-000000000000}">
      <formula1>0</formula1>
    </dataValidation>
    <dataValidation type="whole" operator="greaterThan" allowBlank="1" showInputMessage="1" showErrorMessage="1" error="This is a head count._x000a__x000a_Please enter WHOLE NUMBERS ONLY!" prompt="Please enter FT or PT University Employee status as well !" sqref="C42:D42 G42:H42" xr:uid="{00000000-0002-0000-3A00-000001000000}">
      <formula1>0</formula1>
    </dataValidation>
    <dataValidation type="whole" operator="lessThanOrEqual" allowBlank="1" showInputMessage="1" showErrorMessage="1" error="This is a head count._x000a__x000a_The number of students receiving athletic aid must be less than or equal to the number of equivalencies._x000a__x000a_Please check and enter WHOLE NUMBERS ONLY!" sqref="C12:J41" xr:uid="{00000000-0002-0000-3A00-000003000000}">
      <formula1>XFC12</formula1>
    </dataValidation>
    <dataValidation type="whole" operator="lessThanOrEqual" allowBlank="1" showInputMessage="1" showErrorMessage="1" error="This is a head count._x000a__x000a_The number of students receiving athletic aid must be less than or equal to the number of equivalencies._x000a__x000a_Please check and enter WHOLE NUMBERS ONLY!" sqref="C20:J20 C14:J14 C40:J40" xr:uid="{00000000-0002-0000-3A00-000002000000}">
      <formula1>B15</formula1>
    </dataValidation>
  </dataValidations>
  <printOptions gridLines="1"/>
  <pageMargins left="0.5" right="0.5" top="0.5" bottom="0.5" header="0.25" footer="0.25"/>
  <pageSetup scale="85" orientation="portrait" r:id="rId2"/>
  <headerFooter alignWithMargins="0">
    <oddFooter>&amp;L&amp;8File: &amp;Z&amp;F
Sheet: &amp;A&amp;R&amp;8&amp;P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rgb="FFFF5050"/>
    <pageSetUpPr fitToPage="1"/>
  </sheetPr>
  <dimension ref="A1:L40"/>
  <sheetViews>
    <sheetView workbookViewId="0">
      <selection sqref="A1:XFD1"/>
    </sheetView>
  </sheetViews>
  <sheetFormatPr defaultColWidth="8.6328125" defaultRowHeight="14.5"/>
  <cols>
    <col min="1" max="1" width="3.90625" style="3"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141.5" customHeight="1">
      <c r="A1" s="285">
        <f>'TOTALS rev &amp; exp categories'!A6</f>
        <v>4</v>
      </c>
      <c r="B1" s="286" t="str">
        <f>'TOTALS rev &amp; exp categories'!B6</f>
        <v>Direct Institutional Support.</v>
      </c>
      <c r="C1" s="298">
        <f>'TOTALS rev &amp; exp categories'!C6</f>
        <v>0</v>
      </c>
      <c r="D1" s="324" t="str">
        <f>'TOTALS rev &amp; exp categories'!D6</f>
        <v xml:space="preserve">Input direct funds provided by the institution to athletics for the operations of intercollegiate athletics including: 
• Unrestricted funds allocated to the athletics department by the university (e.g. state funds, tuition, tuition discounts/waivers, transfers)
• Federal work study support for student workers employed by athletics.
• Endowment unrestricted income, spending policy distributions and other investment income distributed to athletics in the reporting year to support athletic operations. Athletics restricted endowment income for athletics should be reported in Category 17.
</v>
      </c>
      <c r="E1" s="324"/>
      <c r="F1" s="324"/>
      <c r="G1" s="324"/>
      <c r="H1" s="324"/>
      <c r="I1" s="324"/>
      <c r="J1" s="324"/>
      <c r="K1" s="324"/>
      <c r="L1" s="309"/>
    </row>
    <row r="2" spans="1:12" ht="15" thickBot="1"/>
    <row r="3" spans="1:12" ht="29.5" thickBot="1">
      <c r="C3" s="126" t="s">
        <v>32</v>
      </c>
      <c r="E3" s="126" t="s">
        <v>33</v>
      </c>
      <c r="G3" s="126" t="s">
        <v>150</v>
      </c>
    </row>
    <row r="4" spans="1:12" ht="44" thickBot="1">
      <c r="B4" s="129" t="s">
        <v>152</v>
      </c>
      <c r="C4" s="175" t="str">
        <f>$B$1</f>
        <v>Direct Institutional Support.</v>
      </c>
      <c r="E4" s="175" t="str">
        <f>$B$1</f>
        <v>Direct Institutional Support.</v>
      </c>
      <c r="G4" s="129" t="str">
        <f>$B$1</f>
        <v>Direct Institutional Support.</v>
      </c>
      <c r="J4" s="4" t="s">
        <v>151</v>
      </c>
      <c r="K4" s="4"/>
    </row>
    <row r="5" spans="1:12" ht="15" thickBot="1">
      <c r="B5" s="130"/>
      <c r="C5" s="130">
        <f>$A$1</f>
        <v>4</v>
      </c>
      <c r="E5" s="130">
        <f>$A$1</f>
        <v>4</v>
      </c>
      <c r="G5" s="130">
        <f>$A$1</f>
        <v>4</v>
      </c>
      <c r="J5" s="173" t="s">
        <v>153</v>
      </c>
      <c r="K5" s="174">
        <f>$C$40</f>
        <v>0</v>
      </c>
    </row>
    <row r="6" spans="1:12" ht="15" thickBot="1">
      <c r="B6" s="243" t="s">
        <v>36</v>
      </c>
      <c r="C6" s="126"/>
      <c r="D6" s="32"/>
      <c r="E6" s="126"/>
      <c r="F6" s="32"/>
      <c r="G6" s="175"/>
      <c r="J6" s="176" t="s">
        <v>154</v>
      </c>
      <c r="K6" s="174">
        <f>$E$40</f>
        <v>0</v>
      </c>
    </row>
    <row r="7" spans="1:12" ht="15" thickBot="1">
      <c r="B7" s="64" t="s">
        <v>37</v>
      </c>
      <c r="C7" s="131"/>
      <c r="E7" s="177"/>
      <c r="G7" s="177"/>
      <c r="J7" s="180" t="s">
        <v>155</v>
      </c>
      <c r="K7" s="174">
        <f>$G$40</f>
        <v>0</v>
      </c>
    </row>
    <row r="8" spans="1:12" ht="15" thickBot="1">
      <c r="B8" s="64" t="s">
        <v>39</v>
      </c>
      <c r="C8" s="131"/>
      <c r="E8" s="131"/>
      <c r="G8" s="177"/>
      <c r="J8" s="4" t="s">
        <v>156</v>
      </c>
      <c r="K8" s="182">
        <f>SUM(K5:K7)</f>
        <v>0</v>
      </c>
    </row>
    <row r="9" spans="1:12" ht="15" thickBot="1">
      <c r="A9" s="117"/>
      <c r="B9" s="64" t="s">
        <v>41</v>
      </c>
      <c r="C9" s="177"/>
      <c r="E9" s="131"/>
      <c r="G9" s="177"/>
    </row>
    <row r="10" spans="1:12" ht="15" thickBot="1">
      <c r="A10" s="117"/>
      <c r="B10" s="64" t="s">
        <v>43</v>
      </c>
      <c r="C10" s="131"/>
      <c r="E10" s="131"/>
      <c r="G10" s="131"/>
    </row>
    <row r="11" spans="1:12" ht="15" thickBot="1">
      <c r="A11" s="117"/>
      <c r="B11" s="64" t="s">
        <v>44</v>
      </c>
      <c r="C11" s="177"/>
      <c r="E11" s="131"/>
      <c r="G11" s="177"/>
    </row>
    <row r="12" spans="1:12" ht="15" thickBot="1">
      <c r="B12" s="64" t="s">
        <v>45</v>
      </c>
      <c r="C12" s="131"/>
      <c r="E12" s="131"/>
      <c r="G12" s="131"/>
    </row>
    <row r="13" spans="1:12" ht="15" thickBot="1">
      <c r="B13" s="64" t="s">
        <v>46</v>
      </c>
      <c r="C13" s="177"/>
      <c r="E13" s="131"/>
      <c r="G13" s="177"/>
    </row>
    <row r="14" spans="1:12" ht="15" thickBot="1">
      <c r="A14" s="117"/>
      <c r="B14" s="64" t="s">
        <v>47</v>
      </c>
      <c r="C14" s="131"/>
      <c r="E14" s="177"/>
      <c r="G14" s="177"/>
    </row>
    <row r="15" spans="1:12" ht="15" thickBot="1">
      <c r="B15" s="64" t="s">
        <v>48</v>
      </c>
      <c r="C15" s="131"/>
      <c r="E15" s="131"/>
      <c r="G15" s="131"/>
    </row>
    <row r="16" spans="1:12"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7" ht="15" thickBot="1">
      <c r="B33" s="64" t="s">
        <v>66</v>
      </c>
      <c r="C33" s="131"/>
      <c r="E33" s="131"/>
      <c r="G33" s="177"/>
    </row>
    <row r="34" spans="1:7" ht="15" thickBot="1">
      <c r="B34" s="64" t="s">
        <v>67</v>
      </c>
      <c r="C34" s="131"/>
      <c r="E34" s="177"/>
      <c r="G34" s="131"/>
    </row>
    <row r="35" spans="1:7" ht="15" thickBot="1">
      <c r="B35" s="64" t="s">
        <v>68</v>
      </c>
      <c r="C35" s="131"/>
      <c r="E35" s="131"/>
      <c r="G35" s="131"/>
    </row>
    <row r="36" spans="1:7" ht="15" thickBot="1">
      <c r="B36" s="64"/>
      <c r="C36" s="131"/>
      <c r="E36" s="131"/>
      <c r="G36" s="131"/>
    </row>
    <row r="37" spans="1:7" ht="15" thickBot="1">
      <c r="A37" s="117"/>
      <c r="B37" s="69"/>
      <c r="C37" s="131"/>
      <c r="E37" s="131"/>
      <c r="G37" s="131"/>
    </row>
    <row r="38" spans="1:7" ht="15" thickBot="1">
      <c r="A38" s="117"/>
      <c r="B38" s="132" t="s">
        <v>157</v>
      </c>
      <c r="C38" s="133">
        <f>SUM(C6:C36)</f>
        <v>0</v>
      </c>
      <c r="E38" s="133">
        <f>SUM(E6:E36)</f>
        <v>0</v>
      </c>
      <c r="G38" s="133">
        <f>SUM(G6:G36)</f>
        <v>0</v>
      </c>
    </row>
    <row r="39" spans="1:7" ht="29.5" thickBot="1">
      <c r="A39" s="117"/>
      <c r="B39" s="134" t="s">
        <v>158</v>
      </c>
      <c r="C39" s="138"/>
      <c r="E39" s="138"/>
      <c r="G39" s="131"/>
    </row>
    <row r="40" spans="1:7" ht="15" thickBot="1">
      <c r="B40" s="161" t="s">
        <v>159</v>
      </c>
      <c r="C40" s="174">
        <f>C38+C39</f>
        <v>0</v>
      </c>
      <c r="E40" s="174">
        <f>E38+E39</f>
        <v>0</v>
      </c>
      <c r="G40" s="178">
        <f>G38+G39</f>
        <v>0</v>
      </c>
    </row>
  </sheetData>
  <sheetProtection formatCells="0" formatColumns="0" formatRows="0"/>
  <customSheetViews>
    <customSheetView guid="{5556DC96-D068-44A2-945F-92CF014D11AC}" fitToPage="1">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59" priority="17" stopIfTrue="1" operator="notEqual">
      <formula>$K$8</formula>
    </cfRule>
  </conditionalFormatting>
  <hyperlinks>
    <hyperlink ref="B1" location="'TOTALS rev &amp; exp categories'!B7" display="'TOTALS rev &amp; exp categories'!B7" xr:uid="{00000000-0004-0000-07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2">
    <tabColor indexed="48"/>
    <pageSetUpPr fitToPage="1"/>
  </sheetPr>
  <dimension ref="B1:J45"/>
  <sheetViews>
    <sheetView workbookViewId="0">
      <selection activeCell="B32" sqref="B32"/>
    </sheetView>
  </sheetViews>
  <sheetFormatPr defaultColWidth="8.6328125" defaultRowHeight="14.5"/>
  <cols>
    <col min="1" max="1" width="3.90625" style="3" customWidth="1"/>
    <col min="2" max="2" width="22.90625" style="3" customWidth="1"/>
    <col min="3" max="10" width="10.90625" style="3" customWidth="1"/>
    <col min="11" max="16384" width="8.6328125" style="3"/>
  </cols>
  <sheetData>
    <row r="1" spans="2:10" s="56" customFormat="1" ht="19.5">
      <c r="E1" s="57" t="s">
        <v>179</v>
      </c>
      <c r="G1" s="74"/>
      <c r="J1" s="58" t="str">
        <f>'School Information'!$G$3</f>
        <v>2024-25</v>
      </c>
    </row>
    <row r="2" spans="2:10">
      <c r="E2" s="31"/>
      <c r="G2" s="41"/>
    </row>
    <row r="3" spans="2:10">
      <c r="E3" s="106" t="s">
        <v>211</v>
      </c>
      <c r="G3" s="41"/>
    </row>
    <row r="4" spans="2:10">
      <c r="E4" s="40"/>
      <c r="G4" s="41"/>
    </row>
    <row r="5" spans="2:10" ht="158.4" customHeight="1">
      <c r="B5" s="368" t="s">
        <v>212</v>
      </c>
      <c r="C5" s="368"/>
      <c r="D5" s="368"/>
      <c r="E5" s="368"/>
      <c r="F5" s="368"/>
      <c r="G5" s="368"/>
      <c r="H5" s="368"/>
      <c r="I5" s="368"/>
      <c r="J5" s="368"/>
    </row>
    <row r="6" spans="2:10" ht="15" thickBot="1">
      <c r="G6" s="41"/>
    </row>
    <row r="7" spans="2:10" ht="15" thickBot="1">
      <c r="B7" s="4" t="s">
        <v>197</v>
      </c>
      <c r="C7" s="60">
        <f>C43+D43+G43+H43</f>
        <v>0</v>
      </c>
      <c r="D7" s="366" t="s">
        <v>198</v>
      </c>
      <c r="E7" s="367"/>
      <c r="F7" s="367"/>
      <c r="G7" s="367"/>
      <c r="H7" s="367"/>
      <c r="I7" s="367"/>
      <c r="J7" s="367"/>
    </row>
    <row r="8" spans="2:10" ht="15" thickBot="1">
      <c r="G8" s="41"/>
    </row>
    <row r="9" spans="2:10" ht="15" thickBot="1">
      <c r="B9" s="40"/>
      <c r="C9" s="326" t="s">
        <v>213</v>
      </c>
      <c r="D9" s="327"/>
      <c r="E9" s="327"/>
      <c r="F9" s="327"/>
      <c r="G9" s="327"/>
      <c r="H9" s="327"/>
      <c r="I9" s="327"/>
      <c r="J9" s="328"/>
    </row>
    <row r="10" spans="2:10" ht="15" thickBot="1">
      <c r="B10" s="40"/>
      <c r="C10" s="332" t="s">
        <v>200</v>
      </c>
      <c r="D10" s="333"/>
      <c r="E10" s="333"/>
      <c r="F10" s="334"/>
      <c r="G10" s="332" t="s">
        <v>201</v>
      </c>
      <c r="H10" s="333"/>
      <c r="I10" s="333"/>
      <c r="J10" s="334"/>
    </row>
    <row r="11" spans="2:10" ht="73" thickBot="1">
      <c r="B11" s="170" t="s">
        <v>31</v>
      </c>
      <c r="C11" s="61" t="s">
        <v>202</v>
      </c>
      <c r="D11" s="62" t="s">
        <v>203</v>
      </c>
      <c r="E11" s="62" t="s">
        <v>204</v>
      </c>
      <c r="F11" s="63" t="s">
        <v>205</v>
      </c>
      <c r="G11" s="61" t="s">
        <v>202</v>
      </c>
      <c r="H11" s="62" t="s">
        <v>203</v>
      </c>
      <c r="I11" s="62" t="s">
        <v>204</v>
      </c>
      <c r="J11" s="63" t="s">
        <v>205</v>
      </c>
    </row>
    <row r="12" spans="2:10">
      <c r="B12" s="249" t="s">
        <v>36</v>
      </c>
      <c r="C12" s="76"/>
      <c r="D12" s="77"/>
      <c r="E12" s="77"/>
      <c r="F12" s="78"/>
      <c r="G12" s="76"/>
      <c r="H12" s="77"/>
      <c r="I12" s="77"/>
      <c r="J12" s="79"/>
    </row>
    <row r="13" spans="2:10">
      <c r="B13" s="248" t="s">
        <v>37</v>
      </c>
      <c r="C13" s="80"/>
      <c r="D13" s="81"/>
      <c r="E13" s="81"/>
      <c r="F13" s="82"/>
      <c r="G13" s="80"/>
      <c r="H13" s="81"/>
      <c r="I13" s="81"/>
      <c r="J13" s="83"/>
    </row>
    <row r="14" spans="2:10">
      <c r="B14" s="33" t="s">
        <v>39</v>
      </c>
      <c r="C14" s="215"/>
      <c r="D14" s="238"/>
      <c r="E14" s="238"/>
      <c r="F14" s="239"/>
      <c r="G14" s="215"/>
      <c r="H14" s="238"/>
      <c r="I14" s="238"/>
      <c r="J14" s="216"/>
    </row>
    <row r="15" spans="2:10">
      <c r="B15" s="33" t="s">
        <v>41</v>
      </c>
      <c r="C15" s="80"/>
      <c r="D15" s="81"/>
      <c r="E15" s="81"/>
      <c r="F15" s="82"/>
      <c r="G15" s="80"/>
      <c r="H15" s="81"/>
      <c r="I15" s="81"/>
      <c r="J15" s="83"/>
    </row>
    <row r="16" spans="2:10">
      <c r="B16" s="33" t="s">
        <v>43</v>
      </c>
      <c r="C16" s="215"/>
      <c r="D16" s="238"/>
      <c r="E16" s="238"/>
      <c r="F16" s="239"/>
      <c r="G16" s="215"/>
      <c r="H16" s="238"/>
      <c r="I16" s="238"/>
      <c r="J16" s="216"/>
    </row>
    <row r="17" spans="2:10">
      <c r="B17" s="33" t="s">
        <v>44</v>
      </c>
      <c r="C17" s="80"/>
      <c r="D17" s="81"/>
      <c r="E17" s="81"/>
      <c r="F17" s="82"/>
      <c r="G17" s="80"/>
      <c r="H17" s="81"/>
      <c r="I17" s="81"/>
      <c r="J17" s="83"/>
    </row>
    <row r="18" spans="2:10">
      <c r="B18" s="33" t="s">
        <v>45</v>
      </c>
      <c r="C18" s="215"/>
      <c r="D18" s="238"/>
      <c r="E18" s="238"/>
      <c r="F18" s="239"/>
      <c r="G18" s="215"/>
      <c r="H18" s="238"/>
      <c r="I18" s="238"/>
      <c r="J18" s="216"/>
    </row>
    <row r="19" spans="2:10">
      <c r="B19" s="33" t="s">
        <v>46</v>
      </c>
      <c r="C19" s="80"/>
      <c r="D19" s="81"/>
      <c r="E19" s="81"/>
      <c r="F19" s="82"/>
      <c r="G19" s="80"/>
      <c r="H19" s="81"/>
      <c r="I19" s="81"/>
      <c r="J19" s="83"/>
    </row>
    <row r="20" spans="2:10">
      <c r="B20" s="33" t="s">
        <v>47</v>
      </c>
      <c r="C20" s="80"/>
      <c r="D20" s="81"/>
      <c r="E20" s="81"/>
      <c r="F20" s="82"/>
      <c r="G20" s="80"/>
      <c r="H20" s="81"/>
      <c r="I20" s="81"/>
      <c r="J20" s="83"/>
    </row>
    <row r="21" spans="2:10">
      <c r="B21" s="33" t="s">
        <v>48</v>
      </c>
      <c r="C21" s="80"/>
      <c r="D21" s="81"/>
      <c r="E21" s="81"/>
      <c r="F21" s="82"/>
      <c r="G21" s="80"/>
      <c r="H21" s="81"/>
      <c r="I21" s="81"/>
      <c r="J21" s="83"/>
    </row>
    <row r="22" spans="2:10">
      <c r="B22" s="33" t="s">
        <v>49</v>
      </c>
      <c r="C22" s="80"/>
      <c r="D22" s="81"/>
      <c r="E22" s="81"/>
      <c r="F22" s="82"/>
      <c r="G22" s="80"/>
      <c r="H22" s="81"/>
      <c r="I22" s="81"/>
      <c r="J22" s="83"/>
    </row>
    <row r="23" spans="2:10">
      <c r="B23" s="33" t="s">
        <v>50</v>
      </c>
      <c r="C23" s="80"/>
      <c r="D23" s="81"/>
      <c r="E23" s="81"/>
      <c r="F23" s="82"/>
      <c r="G23" s="80"/>
      <c r="H23" s="81"/>
      <c r="I23" s="81"/>
      <c r="J23" s="83"/>
    </row>
    <row r="24" spans="2:10">
      <c r="B24" s="33" t="s">
        <v>51</v>
      </c>
      <c r="C24" s="80"/>
      <c r="D24" s="81"/>
      <c r="E24" s="81"/>
      <c r="F24" s="82"/>
      <c r="G24" s="80"/>
      <c r="H24" s="81"/>
      <c r="I24" s="81"/>
      <c r="J24" s="83"/>
    </row>
    <row r="25" spans="2:10">
      <c r="B25" s="33" t="s">
        <v>52</v>
      </c>
      <c r="C25" s="215"/>
      <c r="D25" s="238"/>
      <c r="E25" s="238"/>
      <c r="F25" s="239"/>
      <c r="G25" s="215"/>
      <c r="H25" s="238"/>
      <c r="I25" s="238"/>
      <c r="J25" s="216"/>
    </row>
    <row r="26" spans="2:10">
      <c r="B26" s="33" t="s">
        <v>53</v>
      </c>
      <c r="C26" s="215"/>
      <c r="D26" s="238"/>
      <c r="E26" s="238"/>
      <c r="F26" s="239"/>
      <c r="G26" s="215"/>
      <c r="H26" s="238"/>
      <c r="I26" s="238"/>
      <c r="J26" s="216"/>
    </row>
    <row r="27" spans="2:10">
      <c r="B27" s="33" t="s">
        <v>54</v>
      </c>
      <c r="C27" s="215"/>
      <c r="D27" s="238"/>
      <c r="E27" s="238"/>
      <c r="F27" s="239"/>
      <c r="G27" s="215"/>
      <c r="H27" s="238"/>
      <c r="I27" s="238"/>
      <c r="J27" s="216"/>
    </row>
    <row r="28" spans="2:10">
      <c r="B28" s="33" t="s">
        <v>55</v>
      </c>
      <c r="C28" s="80"/>
      <c r="D28" s="81"/>
      <c r="E28" s="81"/>
      <c r="F28" s="82"/>
      <c r="G28" s="80"/>
      <c r="H28" s="81"/>
      <c r="I28" s="81"/>
      <c r="J28" s="83"/>
    </row>
    <row r="29" spans="2:10">
      <c r="B29" s="33" t="s">
        <v>56</v>
      </c>
      <c r="C29" s="80"/>
      <c r="D29" s="81"/>
      <c r="E29" s="81"/>
      <c r="F29" s="82"/>
      <c r="G29" s="80"/>
      <c r="H29" s="81"/>
      <c r="I29" s="81"/>
      <c r="J29" s="83"/>
    </row>
    <row r="30" spans="2:10">
      <c r="B30" s="33" t="s">
        <v>57</v>
      </c>
      <c r="C30" s="215"/>
      <c r="D30" s="238"/>
      <c r="E30" s="238"/>
      <c r="F30" s="239"/>
      <c r="G30" s="215"/>
      <c r="H30" s="238"/>
      <c r="I30" s="238"/>
      <c r="J30" s="216"/>
    </row>
    <row r="31" spans="2:10">
      <c r="B31" s="33" t="s">
        <v>58</v>
      </c>
      <c r="C31" s="80"/>
      <c r="D31" s="81"/>
      <c r="E31" s="81"/>
      <c r="F31" s="82"/>
      <c r="G31" s="80"/>
      <c r="H31" s="81"/>
      <c r="I31" s="81"/>
      <c r="J31" s="83"/>
    </row>
    <row r="32" spans="2:10">
      <c r="B32" s="33" t="s">
        <v>59</v>
      </c>
      <c r="C32" s="80"/>
      <c r="D32" s="81"/>
      <c r="E32" s="81"/>
      <c r="F32" s="82"/>
      <c r="G32" s="80"/>
      <c r="H32" s="81"/>
      <c r="I32" s="81"/>
      <c r="J32" s="83"/>
    </row>
    <row r="33" spans="2:10">
      <c r="B33" s="33" t="s">
        <v>60</v>
      </c>
      <c r="C33" s="80"/>
      <c r="D33" s="81"/>
      <c r="E33" s="81"/>
      <c r="F33" s="82"/>
      <c r="G33" s="80"/>
      <c r="H33" s="81"/>
      <c r="I33" s="81"/>
      <c r="J33" s="83"/>
    </row>
    <row r="34" spans="2:10">
      <c r="B34" s="33" t="s">
        <v>61</v>
      </c>
      <c r="C34" s="80"/>
      <c r="D34" s="81"/>
      <c r="E34" s="81"/>
      <c r="F34" s="82"/>
      <c r="G34" s="80"/>
      <c r="H34" s="81"/>
      <c r="I34" s="81"/>
      <c r="J34" s="83"/>
    </row>
    <row r="35" spans="2:10">
      <c r="B35" s="33" t="s">
        <v>62</v>
      </c>
      <c r="C35" s="80"/>
      <c r="D35" s="81"/>
      <c r="E35" s="81"/>
      <c r="F35" s="82"/>
      <c r="G35" s="80"/>
      <c r="H35" s="81"/>
      <c r="I35" s="81"/>
      <c r="J35" s="83"/>
    </row>
    <row r="36" spans="2:10">
      <c r="B36" s="33" t="s">
        <v>63</v>
      </c>
      <c r="C36" s="215"/>
      <c r="D36" s="238"/>
      <c r="E36" s="238"/>
      <c r="F36" s="239"/>
      <c r="G36" s="215"/>
      <c r="H36" s="238"/>
      <c r="I36" s="238"/>
      <c r="J36" s="216"/>
    </row>
    <row r="37" spans="2:10">
      <c r="B37" s="33" t="s">
        <v>64</v>
      </c>
      <c r="C37" s="80"/>
      <c r="D37" s="81"/>
      <c r="E37" s="81"/>
      <c r="F37" s="82"/>
      <c r="G37" s="80"/>
      <c r="H37" s="81"/>
      <c r="I37" s="81"/>
      <c r="J37" s="83"/>
    </row>
    <row r="38" spans="2:10">
      <c r="B38" s="84" t="s">
        <v>65</v>
      </c>
      <c r="C38" s="80"/>
      <c r="D38" s="81"/>
      <c r="E38" s="81"/>
      <c r="F38" s="82"/>
      <c r="G38" s="80"/>
      <c r="H38" s="81"/>
      <c r="I38" s="81"/>
      <c r="J38" s="83"/>
    </row>
    <row r="39" spans="2:10">
      <c r="B39" s="84" t="s">
        <v>66</v>
      </c>
      <c r="C39" s="80"/>
      <c r="D39" s="81"/>
      <c r="E39" s="81"/>
      <c r="F39" s="82"/>
      <c r="G39" s="80"/>
      <c r="H39" s="81"/>
      <c r="I39" s="81"/>
      <c r="J39" s="83"/>
    </row>
    <row r="40" spans="2:10">
      <c r="B40" s="84" t="s">
        <v>67</v>
      </c>
      <c r="C40" s="80"/>
      <c r="D40" s="81"/>
      <c r="E40" s="81"/>
      <c r="F40" s="82"/>
      <c r="G40" s="80"/>
      <c r="H40" s="81"/>
      <c r="I40" s="81"/>
      <c r="J40" s="83"/>
    </row>
    <row r="41" spans="2:10">
      <c r="B41" s="84" t="s">
        <v>68</v>
      </c>
      <c r="C41" s="80"/>
      <c r="D41" s="81"/>
      <c r="E41" s="81"/>
      <c r="F41" s="82"/>
      <c r="G41" s="80"/>
      <c r="H41" s="81"/>
      <c r="I41" s="81"/>
      <c r="J41" s="83"/>
    </row>
    <row r="42" spans="2:10" ht="15" thickBot="1">
      <c r="B42" s="85"/>
      <c r="C42" s="86"/>
      <c r="D42" s="87"/>
      <c r="E42" s="87"/>
      <c r="F42" s="88"/>
      <c r="G42" s="86"/>
      <c r="H42" s="87"/>
      <c r="I42" s="87"/>
      <c r="J42" s="89"/>
    </row>
    <row r="43" spans="2:10" ht="15" thickBot="1">
      <c r="B43" s="170" t="s">
        <v>206</v>
      </c>
      <c r="C43" s="90">
        <f t="shared" ref="C43:J43" si="0">SUM(C12:C42)</f>
        <v>0</v>
      </c>
      <c r="D43" s="91">
        <f t="shared" si="0"/>
        <v>0</v>
      </c>
      <c r="E43" s="91">
        <f t="shared" si="0"/>
        <v>0</v>
      </c>
      <c r="F43" s="92">
        <f t="shared" si="0"/>
        <v>0</v>
      </c>
      <c r="G43" s="90">
        <f t="shared" si="0"/>
        <v>0</v>
      </c>
      <c r="H43" s="91">
        <f t="shared" si="0"/>
        <v>0</v>
      </c>
      <c r="I43" s="91">
        <f t="shared" si="0"/>
        <v>0</v>
      </c>
      <c r="J43" s="93">
        <f t="shared" si="0"/>
        <v>0</v>
      </c>
    </row>
    <row r="45" spans="2:10">
      <c r="J45" s="9" t="s">
        <v>214</v>
      </c>
    </row>
  </sheetData>
  <sheetProtection formatCells="0"/>
  <customSheetViews>
    <customSheetView guid="{5556DC96-D068-44A2-945F-92CF014D11AC}" fitToPage="1" topLeftCell="A13">
      <selection activeCell="B22" sqref="B22"/>
      <pageMargins left="0" right="0" top="0" bottom="0" header="0" footer="0"/>
      <printOptions gridLines="1"/>
      <pageSetup scale="85" orientation="portrait" r:id="rId1"/>
      <headerFooter alignWithMargins="0">
        <oddFooter>&amp;L&amp;8File: &amp;Z&amp;F
Sheet: &amp;A&amp;R&amp;8&amp;P of &amp;N</oddFooter>
      </headerFooter>
    </customSheetView>
  </customSheetViews>
  <mergeCells count="5">
    <mergeCell ref="C9:J9"/>
    <mergeCell ref="C10:F10"/>
    <mergeCell ref="G10:J10"/>
    <mergeCell ref="D7:J7"/>
    <mergeCell ref="B5:J5"/>
  </mergeCells>
  <phoneticPr fontId="4" type="noConversion"/>
  <dataValidations count="4">
    <dataValidation type="whole" operator="greaterThan" allowBlank="1" showInputMessage="1" showErrorMessage="1" error="This is a head count._x000a__x000a_Please enter WHOLE NUMBERS ONLY!" sqref="I42:J42 C12:J41 E42:F42" xr:uid="{00000000-0002-0000-3B00-000000000000}">
      <formula1>0</formula1>
    </dataValidation>
    <dataValidation type="whole" operator="greaterThan" allowBlank="1" showInputMessage="1" showErrorMessage="1" error="This is a head count._x000a__x000a_Please enter WHOLE NUMBERS ONLY!" prompt="Please enter FT or PT University Employee status as well !" sqref="G42:H42 C42:D42" xr:uid="{00000000-0002-0000-3B00-000001000000}">
      <formula1>0</formula1>
    </dataValidation>
    <dataValidation type="whole" operator="lessThan" allowBlank="1" showInputMessage="1" showErrorMessage="1" error="This is a head count._x000a__x000a_The number of students receiving athletic aid must be less than or equal to the number of equivalencies._x000a__x000a_Please check and enter WHOLE NUMBERS ONLY!" sqref="C12:J41" xr:uid="{00000000-0002-0000-3B00-000002000000}">
      <formula1>B13</formula1>
    </dataValidation>
    <dataValidation type="whole" operator="lessThanOrEqual" allowBlank="1" showInputMessage="1" showErrorMessage="1" error="This is a head count._x000a__x000a_The number of students receiving athletic aid must be less than or equal to the number of equivalencies._x000a__x000a_Please check and enter WHOLE NUMBERS ONLY!" sqref="C12:J41" xr:uid="{00000000-0002-0000-3B00-000003000000}">
      <formula1>B13</formula1>
    </dataValidation>
  </dataValidations>
  <printOptions gridLines="1"/>
  <pageMargins left="0.5" right="0.5" top="0.5" bottom="0.5" header="0.25" footer="0.25"/>
  <pageSetup scale="85" orientation="portrait" r:id="rId2"/>
  <headerFooter alignWithMargins="0">
    <oddFooter>&amp;L&amp;8File: &amp;Z&amp;F
Sheet: &amp;A&amp;R&amp;8&amp;P of &amp;N</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3">
    <tabColor indexed="48"/>
    <pageSetUpPr fitToPage="1"/>
  </sheetPr>
  <dimension ref="B1:J45"/>
  <sheetViews>
    <sheetView workbookViewId="0">
      <selection activeCell="B5" sqref="B5:J5"/>
    </sheetView>
  </sheetViews>
  <sheetFormatPr defaultColWidth="8.6328125" defaultRowHeight="14.5"/>
  <cols>
    <col min="1" max="1" width="3.90625" style="3" customWidth="1"/>
    <col min="2" max="2" width="22.90625" style="3" customWidth="1"/>
    <col min="3" max="10" width="10.90625" style="3" customWidth="1"/>
    <col min="11" max="16384" width="8.6328125" style="3"/>
  </cols>
  <sheetData>
    <row r="1" spans="2:10" s="56" customFormat="1" ht="19.5">
      <c r="E1" s="57" t="s">
        <v>179</v>
      </c>
      <c r="G1" s="74"/>
      <c r="J1" s="58" t="str">
        <f>'School Information'!$G$3</f>
        <v>2024-25</v>
      </c>
    </row>
    <row r="2" spans="2:10">
      <c r="E2" s="31"/>
      <c r="G2" s="41"/>
    </row>
    <row r="3" spans="2:10">
      <c r="E3" s="106" t="s">
        <v>215</v>
      </c>
      <c r="G3" s="41"/>
    </row>
    <row r="4" spans="2:10">
      <c r="B4" s="4"/>
      <c r="E4" s="31"/>
      <c r="G4" s="41"/>
    </row>
    <row r="5" spans="2:10" ht="152.15" customHeight="1">
      <c r="B5" s="368" t="s">
        <v>216</v>
      </c>
      <c r="C5" s="368"/>
      <c r="D5" s="368"/>
      <c r="E5" s="368"/>
      <c r="F5" s="368"/>
      <c r="G5" s="368"/>
      <c r="H5" s="368"/>
      <c r="I5" s="368"/>
      <c r="J5" s="368"/>
    </row>
    <row r="6" spans="2:10" ht="15" thickBot="1">
      <c r="G6" s="41"/>
    </row>
    <row r="7" spans="2:10" ht="13.5" customHeight="1" thickBot="1">
      <c r="B7" s="4" t="s">
        <v>197</v>
      </c>
      <c r="C7" s="60">
        <f>C43+D43+G43+H43</f>
        <v>0</v>
      </c>
      <c r="D7" s="366" t="s">
        <v>198</v>
      </c>
      <c r="E7" s="367"/>
      <c r="F7" s="367"/>
      <c r="G7" s="367"/>
      <c r="H7" s="367"/>
      <c r="I7" s="367"/>
      <c r="J7" s="367"/>
    </row>
    <row r="8" spans="2:10" ht="15" thickBot="1">
      <c r="G8" s="41"/>
    </row>
    <row r="9" spans="2:10" ht="15" thickBot="1">
      <c r="B9" s="40"/>
      <c r="C9" s="326" t="s">
        <v>217</v>
      </c>
      <c r="D9" s="327"/>
      <c r="E9" s="327"/>
      <c r="F9" s="327"/>
      <c r="G9" s="327"/>
      <c r="H9" s="327"/>
      <c r="I9" s="327"/>
      <c r="J9" s="328"/>
    </row>
    <row r="10" spans="2:10" ht="15" thickBot="1">
      <c r="B10" s="40"/>
      <c r="C10" s="332" t="s">
        <v>200</v>
      </c>
      <c r="D10" s="333"/>
      <c r="E10" s="333"/>
      <c r="F10" s="334"/>
      <c r="G10" s="332" t="s">
        <v>201</v>
      </c>
      <c r="H10" s="333"/>
      <c r="I10" s="333"/>
      <c r="J10" s="334"/>
    </row>
    <row r="11" spans="2:10" ht="73" thickBot="1">
      <c r="B11" s="170" t="s">
        <v>31</v>
      </c>
      <c r="C11" s="61" t="s">
        <v>202</v>
      </c>
      <c r="D11" s="62" t="s">
        <v>203</v>
      </c>
      <c r="E11" s="62" t="s">
        <v>204</v>
      </c>
      <c r="F11" s="63" t="s">
        <v>205</v>
      </c>
      <c r="G11" s="61" t="s">
        <v>202</v>
      </c>
      <c r="H11" s="62" t="s">
        <v>203</v>
      </c>
      <c r="I11" s="62" t="s">
        <v>204</v>
      </c>
      <c r="J11" s="63" t="s">
        <v>205</v>
      </c>
    </row>
    <row r="12" spans="2:10">
      <c r="B12" s="249" t="s">
        <v>36</v>
      </c>
      <c r="C12" s="192"/>
      <c r="D12" s="230"/>
      <c r="E12" s="230"/>
      <c r="F12" s="236"/>
      <c r="G12" s="192"/>
      <c r="H12" s="230"/>
      <c r="I12" s="230"/>
      <c r="J12" s="193"/>
    </row>
    <row r="13" spans="2:10">
      <c r="B13" s="64" t="s">
        <v>37</v>
      </c>
      <c r="C13" s="65"/>
      <c r="D13" s="66"/>
      <c r="E13" s="66"/>
      <c r="F13" s="67"/>
      <c r="G13" s="65"/>
      <c r="H13" s="66"/>
      <c r="I13" s="66"/>
      <c r="J13" s="68"/>
    </row>
    <row r="14" spans="2:10">
      <c r="B14" s="64" t="s">
        <v>39</v>
      </c>
      <c r="C14" s="65"/>
      <c r="D14" s="66"/>
      <c r="E14" s="66"/>
      <c r="F14" s="67"/>
      <c r="G14" s="65"/>
      <c r="H14" s="66"/>
      <c r="I14" s="66"/>
      <c r="J14" s="68"/>
    </row>
    <row r="15" spans="2:10">
      <c r="B15" s="64" t="s">
        <v>41</v>
      </c>
      <c r="C15" s="65"/>
      <c r="D15" s="66"/>
      <c r="E15" s="66"/>
      <c r="F15" s="67"/>
      <c r="G15" s="65"/>
      <c r="H15" s="66"/>
      <c r="I15" s="66"/>
      <c r="J15" s="68"/>
    </row>
    <row r="16" spans="2:10">
      <c r="B16" s="64" t="s">
        <v>43</v>
      </c>
      <c r="C16" s="65"/>
      <c r="D16" s="66"/>
      <c r="E16" s="66"/>
      <c r="F16" s="67"/>
      <c r="G16" s="65"/>
      <c r="H16" s="66"/>
      <c r="I16" s="66"/>
      <c r="J16" s="68"/>
    </row>
    <row r="17" spans="2:10">
      <c r="B17" s="64" t="s">
        <v>44</v>
      </c>
      <c r="C17" s="65"/>
      <c r="D17" s="66"/>
      <c r="E17" s="66"/>
      <c r="F17" s="67"/>
      <c r="G17" s="65"/>
      <c r="H17" s="66"/>
      <c r="I17" s="66"/>
      <c r="J17" s="68"/>
    </row>
    <row r="18" spans="2:10">
      <c r="B18" s="64" t="s">
        <v>45</v>
      </c>
      <c r="C18" s="65"/>
      <c r="D18" s="66"/>
      <c r="E18" s="66"/>
      <c r="F18" s="67"/>
      <c r="G18" s="65"/>
      <c r="H18" s="66"/>
      <c r="I18" s="66"/>
      <c r="J18" s="68"/>
    </row>
    <row r="19" spans="2:10">
      <c r="B19" s="64" t="s">
        <v>46</v>
      </c>
      <c r="C19" s="220"/>
      <c r="D19" s="232"/>
      <c r="E19" s="232"/>
      <c r="F19" s="237"/>
      <c r="G19" s="220"/>
      <c r="H19" s="232"/>
      <c r="I19" s="232"/>
      <c r="J19" s="233"/>
    </row>
    <row r="20" spans="2:10">
      <c r="B20" s="64" t="s">
        <v>47</v>
      </c>
      <c r="C20" s="65"/>
      <c r="D20" s="66"/>
      <c r="E20" s="66"/>
      <c r="F20" s="67"/>
      <c r="G20" s="65"/>
      <c r="H20" s="66"/>
      <c r="I20" s="66"/>
      <c r="J20" s="68"/>
    </row>
    <row r="21" spans="2:10">
      <c r="B21" s="64" t="s">
        <v>48</v>
      </c>
      <c r="C21" s="65"/>
      <c r="D21" s="66"/>
      <c r="E21" s="66"/>
      <c r="F21" s="67"/>
      <c r="G21" s="65"/>
      <c r="H21" s="66"/>
      <c r="I21" s="66"/>
      <c r="J21" s="68"/>
    </row>
    <row r="22" spans="2:10">
      <c r="B22" s="64" t="s">
        <v>49</v>
      </c>
      <c r="C22" s="65"/>
      <c r="D22" s="66"/>
      <c r="E22" s="66"/>
      <c r="F22" s="67"/>
      <c r="G22" s="65"/>
      <c r="H22" s="66"/>
      <c r="I22" s="66"/>
      <c r="J22" s="68"/>
    </row>
    <row r="23" spans="2:10">
      <c r="B23" s="64" t="s">
        <v>50</v>
      </c>
      <c r="C23" s="65"/>
      <c r="D23" s="66"/>
      <c r="E23" s="66"/>
      <c r="F23" s="67"/>
      <c r="G23" s="65"/>
      <c r="H23" s="66"/>
      <c r="I23" s="66"/>
      <c r="J23" s="68"/>
    </row>
    <row r="24" spans="2:10">
      <c r="B24" s="64" t="s">
        <v>51</v>
      </c>
      <c r="C24" s="65"/>
      <c r="D24" s="66"/>
      <c r="E24" s="66"/>
      <c r="F24" s="67"/>
      <c r="G24" s="65"/>
      <c r="H24" s="66"/>
      <c r="I24" s="66"/>
      <c r="J24" s="68"/>
    </row>
    <row r="25" spans="2:10">
      <c r="B25" s="64" t="s">
        <v>52</v>
      </c>
      <c r="C25" s="65"/>
      <c r="D25" s="66"/>
      <c r="E25" s="66"/>
      <c r="F25" s="67"/>
      <c r="G25" s="65"/>
      <c r="H25" s="66"/>
      <c r="I25" s="66"/>
      <c r="J25" s="68"/>
    </row>
    <row r="26" spans="2:10">
      <c r="B26" s="64" t="s">
        <v>53</v>
      </c>
      <c r="C26" s="65"/>
      <c r="D26" s="66"/>
      <c r="E26" s="66"/>
      <c r="F26" s="67"/>
      <c r="G26" s="65"/>
      <c r="H26" s="66"/>
      <c r="I26" s="66"/>
      <c r="J26" s="68"/>
    </row>
    <row r="27" spans="2:10">
      <c r="B27" s="64" t="s">
        <v>54</v>
      </c>
      <c r="C27" s="65"/>
      <c r="D27" s="66"/>
      <c r="E27" s="66"/>
      <c r="F27" s="67"/>
      <c r="G27" s="65"/>
      <c r="H27" s="66"/>
      <c r="I27" s="66"/>
      <c r="J27" s="68"/>
    </row>
    <row r="28" spans="2:10">
      <c r="B28" s="64" t="s">
        <v>55</v>
      </c>
      <c r="C28" s="65"/>
      <c r="D28" s="66"/>
      <c r="E28" s="66"/>
      <c r="F28" s="67"/>
      <c r="G28" s="65"/>
      <c r="H28" s="66"/>
      <c r="I28" s="66"/>
      <c r="J28" s="68"/>
    </row>
    <row r="29" spans="2:10">
      <c r="B29" s="64" t="s">
        <v>56</v>
      </c>
      <c r="C29" s="65"/>
      <c r="D29" s="66"/>
      <c r="E29" s="66"/>
      <c r="F29" s="67"/>
      <c r="G29" s="65"/>
      <c r="H29" s="66"/>
      <c r="I29" s="66"/>
      <c r="J29" s="68"/>
    </row>
    <row r="30" spans="2:10">
      <c r="B30" s="64" t="s">
        <v>57</v>
      </c>
      <c r="C30" s="65"/>
      <c r="D30" s="66"/>
      <c r="E30" s="66"/>
      <c r="F30" s="67"/>
      <c r="G30" s="65"/>
      <c r="H30" s="66"/>
      <c r="I30" s="66"/>
      <c r="J30" s="68"/>
    </row>
    <row r="31" spans="2:10">
      <c r="B31" s="64" t="s">
        <v>58</v>
      </c>
      <c r="C31" s="65"/>
      <c r="D31" s="66"/>
      <c r="E31" s="66"/>
      <c r="F31" s="67"/>
      <c r="G31" s="65"/>
      <c r="H31" s="66"/>
      <c r="I31" s="66"/>
      <c r="J31" s="68"/>
    </row>
    <row r="32" spans="2:10">
      <c r="B32" s="64" t="s">
        <v>59</v>
      </c>
      <c r="C32" s="65"/>
      <c r="D32" s="66"/>
      <c r="E32" s="66"/>
      <c r="F32" s="67"/>
      <c r="G32" s="65"/>
      <c r="H32" s="66"/>
      <c r="I32" s="66"/>
      <c r="J32" s="68"/>
    </row>
    <row r="33" spans="2:10">
      <c r="B33" s="64" t="s">
        <v>60</v>
      </c>
      <c r="C33" s="65"/>
      <c r="D33" s="66"/>
      <c r="E33" s="66"/>
      <c r="F33" s="67"/>
      <c r="G33" s="65"/>
      <c r="H33" s="66"/>
      <c r="I33" s="66"/>
      <c r="J33" s="68"/>
    </row>
    <row r="34" spans="2:10">
      <c r="B34" s="64" t="s">
        <v>61</v>
      </c>
      <c r="C34" s="65"/>
      <c r="D34" s="66"/>
      <c r="E34" s="66"/>
      <c r="F34" s="67"/>
      <c r="G34" s="65"/>
      <c r="H34" s="66"/>
      <c r="I34" s="66"/>
      <c r="J34" s="68"/>
    </row>
    <row r="35" spans="2:10">
      <c r="B35" s="64" t="s">
        <v>62</v>
      </c>
      <c r="C35" s="65"/>
      <c r="D35" s="66"/>
      <c r="E35" s="66"/>
      <c r="F35" s="67"/>
      <c r="G35" s="65"/>
      <c r="H35" s="66"/>
      <c r="I35" s="66"/>
      <c r="J35" s="68"/>
    </row>
    <row r="36" spans="2:10">
      <c r="B36" s="64" t="s">
        <v>63</v>
      </c>
      <c r="C36" s="65"/>
      <c r="D36" s="66"/>
      <c r="E36" s="66"/>
      <c r="F36" s="67"/>
      <c r="G36" s="65"/>
      <c r="H36" s="66"/>
      <c r="I36" s="66"/>
      <c r="J36" s="68"/>
    </row>
    <row r="37" spans="2:10">
      <c r="B37" s="64" t="s">
        <v>64</v>
      </c>
      <c r="C37" s="65"/>
      <c r="D37" s="66"/>
      <c r="E37" s="66"/>
      <c r="F37" s="67"/>
      <c r="G37" s="65"/>
      <c r="H37" s="66"/>
      <c r="I37" s="66"/>
      <c r="J37" s="68"/>
    </row>
    <row r="38" spans="2:10">
      <c r="B38" s="64" t="s">
        <v>65</v>
      </c>
      <c r="C38" s="65"/>
      <c r="D38" s="66"/>
      <c r="E38" s="66"/>
      <c r="F38" s="67"/>
      <c r="G38" s="65"/>
      <c r="H38" s="66"/>
      <c r="I38" s="66"/>
      <c r="J38" s="68"/>
    </row>
    <row r="39" spans="2:10">
      <c r="B39" s="64" t="s">
        <v>66</v>
      </c>
      <c r="C39" s="220"/>
      <c r="D39" s="232"/>
      <c r="E39" s="232"/>
      <c r="F39" s="237"/>
      <c r="G39" s="220"/>
      <c r="H39" s="232"/>
      <c r="I39" s="232"/>
      <c r="J39" s="233"/>
    </row>
    <row r="40" spans="2:10">
      <c r="B40" s="64" t="s">
        <v>67</v>
      </c>
      <c r="C40" s="65"/>
      <c r="D40" s="66"/>
      <c r="E40" s="66"/>
      <c r="F40" s="67"/>
      <c r="G40" s="65"/>
      <c r="H40" s="66"/>
      <c r="I40" s="66"/>
      <c r="J40" s="68"/>
    </row>
    <row r="41" spans="2:10">
      <c r="B41" s="64" t="s">
        <v>68</v>
      </c>
      <c r="C41" s="65"/>
      <c r="D41" s="66"/>
      <c r="E41" s="66"/>
      <c r="F41" s="67"/>
      <c r="G41" s="65"/>
      <c r="H41" s="66"/>
      <c r="I41" s="66"/>
      <c r="J41" s="68"/>
    </row>
    <row r="42" spans="2:10" ht="15" thickBot="1">
      <c r="B42" s="69"/>
      <c r="C42" s="65"/>
      <c r="D42" s="66"/>
      <c r="E42" s="66"/>
      <c r="F42" s="67"/>
      <c r="G42" s="65"/>
      <c r="H42" s="66"/>
      <c r="I42" s="66"/>
      <c r="J42" s="68"/>
    </row>
    <row r="43" spans="2:10" ht="15" thickBot="1">
      <c r="B43" s="170" t="s">
        <v>206</v>
      </c>
      <c r="C43" s="70">
        <f t="shared" ref="C43:J43" si="0">SUM(C12:C42)</f>
        <v>0</v>
      </c>
      <c r="D43" s="71">
        <f t="shared" si="0"/>
        <v>0</v>
      </c>
      <c r="E43" s="71">
        <f t="shared" si="0"/>
        <v>0</v>
      </c>
      <c r="F43" s="72">
        <f t="shared" si="0"/>
        <v>0</v>
      </c>
      <c r="G43" s="70">
        <f t="shared" si="0"/>
        <v>0</v>
      </c>
      <c r="H43" s="71">
        <f t="shared" si="0"/>
        <v>0</v>
      </c>
      <c r="I43" s="71">
        <f t="shared" si="0"/>
        <v>0</v>
      </c>
      <c r="J43" s="73">
        <f t="shared" si="0"/>
        <v>0</v>
      </c>
    </row>
    <row r="45" spans="2:10">
      <c r="I45" s="9"/>
      <c r="J45" s="9" t="s">
        <v>218</v>
      </c>
    </row>
  </sheetData>
  <sheetProtection formatCells="0"/>
  <customSheetViews>
    <customSheetView guid="{5556DC96-D068-44A2-945F-92CF014D11AC}" fitToPage="1" topLeftCell="A10">
      <selection activeCell="B22" sqref="B22"/>
      <pageMargins left="0" right="0" top="0" bottom="0" header="0" footer="0"/>
      <printOptions gridLines="1"/>
      <pageSetup scale="85" orientation="portrait" r:id="rId1"/>
      <headerFooter alignWithMargins="0">
        <oddFooter>&amp;L&amp;8File: &amp;Z&amp;F
Sheet: &amp;A&amp;R&amp;8&amp;P of &amp;N</oddFooter>
      </headerFooter>
    </customSheetView>
  </customSheetViews>
  <mergeCells count="5">
    <mergeCell ref="C10:F10"/>
    <mergeCell ref="G10:J10"/>
    <mergeCell ref="C9:J9"/>
    <mergeCell ref="D7:J7"/>
    <mergeCell ref="B5:J5"/>
  </mergeCells>
  <phoneticPr fontId="4" type="noConversion"/>
  <dataValidations count="4">
    <dataValidation type="whole" operator="greaterThan" allowBlank="1" showInputMessage="1" showErrorMessage="1" error="This is a head count._x000a__x000a_Please enter WHOLE NUMBERS ONLY!" sqref="E42:F42 C12:J41 I42:J42" xr:uid="{00000000-0002-0000-3C00-000000000000}">
      <formula1>0</formula1>
    </dataValidation>
    <dataValidation type="whole" operator="greaterThan" allowBlank="1" showInputMessage="1" showErrorMessage="1" error="This is a head count._x000a__x000a_Please enter WHOLE NUMBERS ONLY!" prompt="Please enter FT or PT University Employee status as well !" sqref="C42:D42 G42:H42" xr:uid="{00000000-0002-0000-3C00-000001000000}">
      <formula1>0</formula1>
    </dataValidation>
    <dataValidation type="whole" operator="lessThanOrEqual" allowBlank="1" showInputMessage="1" showErrorMessage="1" error="This is a head count._x000a__x000a_The number of students receiving athletic aid must be less than or equal to the number of equivalencies._x000a__x000a_Please check and enter WHOLE NUMBERS ONLY!" sqref="C12:J41" xr:uid="{00000000-0002-0000-3C00-000003000000}">
      <formula1>XFC12</formula1>
    </dataValidation>
    <dataValidation type="whole" operator="lessThanOrEqual" allowBlank="1" showInputMessage="1" showErrorMessage="1" error="This is a head count._x000a__x000a_The number of students receiving athletic aid must be less than or equal to the number of equivalencies._x000a__x000a_Please check and enter WHOLE NUMBERS ONLY!" sqref="C20:J20 C14:J14 C40:J40" xr:uid="{00000000-0002-0000-3C00-000002000000}">
      <formula1>B15</formula1>
    </dataValidation>
  </dataValidations>
  <printOptions gridLines="1"/>
  <pageMargins left="0.5" right="0.5" top="0.5" bottom="0.5" header="0.25" footer="0.25"/>
  <pageSetup scale="85" orientation="portrait" r:id="rId2"/>
  <headerFooter alignWithMargins="0">
    <oddFooter>&amp;L&amp;8File: &amp;Z&amp;F
Sheet: &amp;A&amp;R&amp;8&amp;P of &amp;N</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4"/>
  <dimension ref="A1:O67"/>
  <sheetViews>
    <sheetView topLeftCell="A34" workbookViewId="0">
      <selection activeCell="N65" sqref="N65"/>
    </sheetView>
  </sheetViews>
  <sheetFormatPr defaultRowHeight="14.5"/>
  <cols>
    <col min="1" max="1" width="2" style="24" bestFit="1" customWidth="1"/>
    <col min="2" max="2" width="2.453125" style="24" bestFit="1" customWidth="1"/>
    <col min="3" max="3" width="22.90625" style="3" customWidth="1"/>
    <col min="4" max="4" width="5.453125" style="3" customWidth="1"/>
    <col min="5" max="7" width="10.90625" style="3" customWidth="1"/>
    <col min="8" max="8" width="4.54296875" style="3" customWidth="1"/>
    <col min="9" max="9" width="9.453125" style="3" customWidth="1"/>
    <col min="10" max="16384" width="8.7265625" style="3"/>
  </cols>
  <sheetData>
    <row r="1" spans="1:15">
      <c r="A1" s="4" t="s">
        <v>219</v>
      </c>
    </row>
    <row r="4" spans="1:15" hidden="1">
      <c r="A4" s="24">
        <v>1</v>
      </c>
      <c r="C4" s="4" t="s">
        <v>220</v>
      </c>
      <c r="E4" s="369" t="s">
        <v>221</v>
      </c>
      <c r="F4" s="369"/>
      <c r="G4" s="369"/>
      <c r="H4" s="369"/>
    </row>
    <row r="5" spans="1:15" ht="15" hidden="1" thickBot="1"/>
    <row r="6" spans="1:15" ht="29.5" hidden="1" thickBot="1">
      <c r="C6" s="288" t="s">
        <v>222</v>
      </c>
      <c r="D6" s="289"/>
      <c r="E6" s="253" t="s">
        <v>223</v>
      </c>
    </row>
    <row r="7" spans="1:15" hidden="1">
      <c r="C7" s="290" t="s">
        <v>224</v>
      </c>
      <c r="D7" s="291"/>
      <c r="E7" s="292"/>
    </row>
    <row r="8" spans="1:15" ht="15" hidden="1" thickBot="1">
      <c r="C8" s="293" t="s">
        <v>225</v>
      </c>
      <c r="D8" s="294"/>
      <c r="E8" s="295"/>
    </row>
    <row r="9" spans="1:15" hidden="1"/>
    <row r="10" spans="1:15" hidden="1"/>
    <row r="11" spans="1:15" hidden="1">
      <c r="A11" s="24">
        <v>2</v>
      </c>
      <c r="C11" s="23" t="s">
        <v>226</v>
      </c>
      <c r="J11" s="369" t="s">
        <v>227</v>
      </c>
      <c r="K11" s="369"/>
      <c r="L11" s="369"/>
      <c r="M11" s="369"/>
      <c r="N11" s="369"/>
      <c r="O11" s="369"/>
    </row>
    <row r="12" spans="1:15" hidden="1">
      <c r="C12" s="23" t="s">
        <v>228</v>
      </c>
    </row>
    <row r="13" spans="1:15" ht="15" hidden="1" thickBot="1"/>
    <row r="14" spans="1:15" ht="15" hidden="1" thickBot="1">
      <c r="C14" s="259"/>
      <c r="E14" s="332" t="s">
        <v>229</v>
      </c>
      <c r="F14" s="374"/>
      <c r="G14" s="333" t="s">
        <v>230</v>
      </c>
      <c r="H14" s="374"/>
    </row>
    <row r="15" spans="1:15" ht="15" hidden="1" thickBot="1">
      <c r="C15" s="332" t="s">
        <v>231</v>
      </c>
      <c r="D15" s="370"/>
      <c r="E15" s="371"/>
      <c r="F15" s="372"/>
      <c r="G15" s="371"/>
      <c r="H15" s="372"/>
    </row>
    <row r="16" spans="1:15" hidden="1"/>
    <row r="17" spans="2:9" hidden="1"/>
    <row r="18" spans="2:9">
      <c r="B18" s="4" t="s">
        <v>232</v>
      </c>
      <c r="E18" s="369" t="s">
        <v>233</v>
      </c>
      <c r="F18" s="369"/>
      <c r="G18" s="369"/>
      <c r="H18" s="369"/>
    </row>
    <row r="20" spans="2:9">
      <c r="B20" s="24">
        <v>1</v>
      </c>
      <c r="C20" s="3" t="s">
        <v>234</v>
      </c>
    </row>
    <row r="21" spans="2:9" ht="15" thickBot="1"/>
    <row r="22" spans="2:9" ht="15" thickBot="1">
      <c r="D22" s="296"/>
      <c r="E22" s="3" t="s">
        <v>235</v>
      </c>
      <c r="H22" s="296"/>
      <c r="I22" s="3" t="s">
        <v>236</v>
      </c>
    </row>
    <row r="24" spans="2:9">
      <c r="B24" s="24">
        <v>2</v>
      </c>
      <c r="C24" s="3" t="s">
        <v>237</v>
      </c>
    </row>
    <row r="25" spans="2:9" ht="15" thickBot="1"/>
    <row r="26" spans="2:9" ht="15" thickBot="1">
      <c r="D26" s="296"/>
      <c r="E26" s="3" t="s">
        <v>238</v>
      </c>
    </row>
    <row r="27" spans="2:9" ht="15" thickBot="1">
      <c r="D27" s="296"/>
      <c r="E27" s="3" t="s">
        <v>239</v>
      </c>
    </row>
    <row r="28" spans="2:9" ht="15" thickBot="1">
      <c r="D28" s="296"/>
      <c r="E28" s="3" t="s">
        <v>240</v>
      </c>
    </row>
    <row r="31" spans="2:9">
      <c r="B31" s="24">
        <v>3</v>
      </c>
      <c r="C31" s="3" t="s">
        <v>241</v>
      </c>
    </row>
    <row r="33" spans="2:9" ht="29">
      <c r="I33" s="75" t="s">
        <v>242</v>
      </c>
    </row>
    <row r="34" spans="2:9">
      <c r="D34" s="3" t="s">
        <v>243</v>
      </c>
      <c r="E34" s="3" t="s">
        <v>244</v>
      </c>
      <c r="I34" s="297"/>
    </row>
    <row r="35" spans="2:9">
      <c r="D35" s="3" t="s">
        <v>245</v>
      </c>
      <c r="E35" s="3" t="s">
        <v>246</v>
      </c>
      <c r="I35" s="297"/>
    </row>
    <row r="36" spans="2:9">
      <c r="D36" s="3" t="s">
        <v>247</v>
      </c>
      <c r="E36" s="3" t="s">
        <v>248</v>
      </c>
      <c r="I36" s="297"/>
    </row>
    <row r="37" spans="2:9">
      <c r="D37" s="3" t="s">
        <v>249</v>
      </c>
      <c r="E37" s="3" t="s">
        <v>250</v>
      </c>
      <c r="I37" s="3">
        <f>SUM(I34:I36)</f>
        <v>0</v>
      </c>
    </row>
    <row r="40" spans="2:9">
      <c r="B40" s="24">
        <v>4</v>
      </c>
      <c r="C40" s="3" t="s">
        <v>251</v>
      </c>
    </row>
    <row r="42" spans="2:9" ht="29">
      <c r="I42" s="75" t="s">
        <v>242</v>
      </c>
    </row>
    <row r="43" spans="2:9" ht="27.75" customHeight="1">
      <c r="E43" s="373" t="s">
        <v>252</v>
      </c>
      <c r="F43" s="373"/>
      <c r="G43" s="373"/>
      <c r="I43" s="297"/>
    </row>
    <row r="44" spans="2:9" ht="27.75" customHeight="1">
      <c r="E44" s="373" t="s">
        <v>253</v>
      </c>
      <c r="F44" s="373"/>
      <c r="G44" s="373"/>
      <c r="I44" s="297"/>
    </row>
    <row r="45" spans="2:9">
      <c r="E45" s="172"/>
      <c r="F45" s="172"/>
      <c r="G45" s="172"/>
    </row>
    <row r="46" spans="2:9">
      <c r="E46" s="22" t="s">
        <v>254</v>
      </c>
      <c r="F46" s="172"/>
      <c r="G46" s="172"/>
    </row>
    <row r="49" spans="2:9">
      <c r="B49" s="24">
        <v>5</v>
      </c>
      <c r="C49" s="3" t="s">
        <v>255</v>
      </c>
    </row>
    <row r="51" spans="2:9" ht="29">
      <c r="I51" s="75" t="s">
        <v>242</v>
      </c>
    </row>
    <row r="52" spans="2:9" ht="27.75" customHeight="1">
      <c r="E52" s="373" t="s">
        <v>256</v>
      </c>
      <c r="F52" s="373"/>
      <c r="G52" s="373"/>
      <c r="I52" s="297"/>
    </row>
    <row r="53" spans="2:9">
      <c r="E53" s="373" t="s">
        <v>257</v>
      </c>
      <c r="F53" s="373"/>
      <c r="G53" s="373"/>
      <c r="I53" s="297"/>
    </row>
    <row r="56" spans="2:9">
      <c r="B56" s="24">
        <v>6</v>
      </c>
      <c r="C56" s="3" t="s">
        <v>258</v>
      </c>
    </row>
    <row r="58" spans="2:9" ht="29">
      <c r="I58" s="75" t="s">
        <v>242</v>
      </c>
    </row>
    <row r="59" spans="2:9" ht="27.75" customHeight="1">
      <c r="E59" s="373" t="s">
        <v>259</v>
      </c>
      <c r="F59" s="373"/>
      <c r="G59" s="373"/>
      <c r="I59" s="297"/>
    </row>
    <row r="60" spans="2:9" ht="27.75" customHeight="1">
      <c r="E60" s="373" t="s">
        <v>260</v>
      </c>
      <c r="F60" s="373"/>
      <c r="G60" s="373"/>
      <c r="I60" s="297"/>
    </row>
    <row r="63" spans="2:9">
      <c r="B63" s="3">
        <v>7</v>
      </c>
      <c r="C63" s="3" t="s">
        <v>261</v>
      </c>
    </row>
    <row r="65" spans="5:9" ht="29">
      <c r="I65" s="75" t="s">
        <v>262</v>
      </c>
    </row>
    <row r="66" spans="5:9" ht="27.75" customHeight="1">
      <c r="E66" s="373" t="s">
        <v>263</v>
      </c>
      <c r="F66" s="373"/>
      <c r="G66" s="373"/>
      <c r="I66" s="297"/>
    </row>
    <row r="67" spans="5:9" ht="27.75" customHeight="1">
      <c r="E67" s="373" t="s">
        <v>264</v>
      </c>
      <c r="F67" s="373"/>
      <c r="G67" s="373"/>
      <c r="I67" s="297"/>
    </row>
  </sheetData>
  <customSheetViews>
    <customSheetView guid="{5556DC96-D068-44A2-945F-92CF014D11AC}" hiddenRows="1" state="hidden">
      <selection activeCell="C3" sqref="C3"/>
      <pageMargins left="0" right="0" top="0" bottom="0" header="0" footer="0"/>
      <pageSetup orientation="portrait" r:id="rId1"/>
      <headerFooter alignWithMargins="0"/>
    </customSheetView>
  </customSheetViews>
  <mergeCells count="16">
    <mergeCell ref="J11:O11"/>
    <mergeCell ref="E59:G59"/>
    <mergeCell ref="E14:F14"/>
    <mergeCell ref="G14:H14"/>
    <mergeCell ref="E67:G67"/>
    <mergeCell ref="E43:G43"/>
    <mergeCell ref="E44:G44"/>
    <mergeCell ref="E52:G52"/>
    <mergeCell ref="E53:G53"/>
    <mergeCell ref="E66:G66"/>
    <mergeCell ref="E4:H4"/>
    <mergeCell ref="C15:D15"/>
    <mergeCell ref="E15:F15"/>
    <mergeCell ref="G15:H15"/>
    <mergeCell ref="E60:G60"/>
    <mergeCell ref="E18:H18"/>
  </mergeCells>
  <phoneticPr fontId="4" type="noConversion"/>
  <hyperlinks>
    <hyperlink ref="E18" location="'exp mthd2 capital exp by sport'!A1" display="View Capital Expenses by Gender by Sport" xr:uid="{00000000-0004-0000-3D00-000000000000}"/>
    <hyperlink ref="E4" location="'exp mthd2 capital exp by sport'!A1" display="View Capital Expenses by Gender by Sport" xr:uid="{00000000-0004-0000-3D00-000001000000}"/>
    <hyperlink ref="E4:H4" location="'exp mthd2 ath aid by sport'!A1" display="View Capital Expenses by Gender by Sport" xr:uid="{00000000-0004-0000-3D00-000002000000}"/>
    <hyperlink ref="J11" location="'exp mthd2 capital exp by sport'!A1" display="View Capital Expenses by Gender by Sport" xr:uid="{00000000-0004-0000-3D00-000003000000}"/>
    <hyperlink ref="J11:M11" location="'exp mthd2 ath aid by sport'!A1" display="View Capital Expenses by Gender by Sport" xr:uid="{00000000-0004-0000-3D00-000004000000}"/>
    <hyperlink ref="J11:O11" location="'new TOTALS rev &amp; exp categories'!A1" display="View Athletic-Related Total Revenues and Expenses" xr:uid="{00000000-0004-0000-3D00-000005000000}"/>
  </hyperlinks>
  <pageMargins left="0.75" right="0.75" top="1" bottom="1" header="0.5" footer="0.5"/>
  <pageSetup orientation="portrait" r:id="rId2"/>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0" tint="-0.499984740745262"/>
  </sheetPr>
  <dimension ref="A1:M61"/>
  <sheetViews>
    <sheetView zoomScale="110" zoomScaleNormal="110" workbookViewId="0">
      <selection activeCell="F15" sqref="F15:M17"/>
    </sheetView>
  </sheetViews>
  <sheetFormatPr defaultColWidth="8.6328125" defaultRowHeight="14.5"/>
  <cols>
    <col min="1" max="1" width="3" style="3" bestFit="1" customWidth="1"/>
    <col min="2" max="2" width="8.54296875" style="3" customWidth="1"/>
    <col min="3" max="3" width="21.54296875" style="3" customWidth="1"/>
    <col min="4" max="4" width="22.54296875" style="3" customWidth="1"/>
    <col min="5" max="5" width="21.453125" style="3" customWidth="1"/>
    <col min="6" max="6" width="24" style="3" customWidth="1"/>
    <col min="7" max="16384" width="8.6328125" style="3"/>
  </cols>
  <sheetData>
    <row r="1" spans="1:13" ht="16.5" customHeight="1">
      <c r="A1" s="381" t="s">
        <v>265</v>
      </c>
      <c r="B1" s="382"/>
      <c r="C1" s="382"/>
    </row>
    <row r="3" spans="1:13" ht="12.75" customHeight="1">
      <c r="B3" s="380" t="s">
        <v>266</v>
      </c>
      <c r="C3" s="373"/>
      <c r="D3" s="373"/>
      <c r="E3" s="373"/>
      <c r="F3" s="373"/>
      <c r="G3" s="373"/>
      <c r="H3" s="42"/>
      <c r="I3" s="42"/>
      <c r="J3" s="42"/>
      <c r="K3" s="42"/>
      <c r="L3" s="42"/>
    </row>
    <row r="4" spans="1:13" ht="15" thickBot="1">
      <c r="B4" s="373"/>
      <c r="C4" s="373"/>
      <c r="D4" s="373"/>
      <c r="E4" s="373"/>
      <c r="F4" s="373"/>
      <c r="G4" s="373"/>
      <c r="H4" s="42"/>
      <c r="I4" s="42"/>
      <c r="J4" s="42"/>
      <c r="K4" s="42"/>
      <c r="L4" s="42"/>
    </row>
    <row r="5" spans="1:13" ht="15" thickBot="1">
      <c r="E5" s="38" t="s">
        <v>267</v>
      </c>
      <c r="F5" s="39"/>
    </row>
    <row r="6" spans="1:13">
      <c r="C6" s="40"/>
      <c r="D6" s="43"/>
    </row>
    <row r="7" spans="1:13" ht="13.5" customHeight="1">
      <c r="B7" s="4" t="s">
        <v>268</v>
      </c>
      <c r="C7" s="40"/>
      <c r="D7" s="44"/>
      <c r="E7" s="4"/>
      <c r="F7" s="4"/>
      <c r="G7" s="4"/>
      <c r="H7" s="4"/>
      <c r="I7" s="4"/>
      <c r="J7" s="4"/>
      <c r="K7" s="4"/>
    </row>
    <row r="9" spans="1:13" ht="12.75" customHeight="1" thickBot="1">
      <c r="B9" s="380" t="s">
        <v>269</v>
      </c>
      <c r="C9" s="380"/>
      <c r="D9" s="380"/>
      <c r="E9" s="380"/>
      <c r="F9" s="380"/>
      <c r="G9" s="380"/>
    </row>
    <row r="10" spans="1:13" ht="24.5" customHeight="1" thickBot="1">
      <c r="C10" s="38" t="s">
        <v>375</v>
      </c>
      <c r="D10" s="39">
        <v>0</v>
      </c>
      <c r="F10" s="379" t="s">
        <v>374</v>
      </c>
      <c r="G10" s="379"/>
      <c r="H10" s="379"/>
      <c r="I10" s="379"/>
      <c r="J10" s="379"/>
      <c r="K10" s="379"/>
      <c r="L10" s="379"/>
      <c r="M10" s="379"/>
    </row>
    <row r="11" spans="1:13" ht="17.5" customHeight="1">
      <c r="F11" s="379"/>
      <c r="G11" s="379"/>
      <c r="H11" s="379"/>
      <c r="I11" s="379"/>
      <c r="J11" s="379"/>
      <c r="K11" s="379"/>
      <c r="L11" s="379"/>
      <c r="M11" s="379"/>
    </row>
    <row r="12" spans="1:13" ht="17.5" customHeight="1">
      <c r="F12" s="379"/>
      <c r="G12" s="379"/>
      <c r="H12" s="379"/>
      <c r="I12" s="379"/>
      <c r="J12" s="379"/>
      <c r="K12" s="379"/>
      <c r="L12" s="379"/>
      <c r="M12" s="379"/>
    </row>
    <row r="13" spans="1:13">
      <c r="F13" s="45"/>
      <c r="G13" s="45"/>
      <c r="H13" s="45"/>
      <c r="I13" s="45"/>
      <c r="J13" s="45"/>
      <c r="K13" s="45"/>
      <c r="L13" s="45"/>
      <c r="M13" s="45"/>
    </row>
    <row r="14" spans="1:13" ht="13.5" customHeight="1" thickBot="1">
      <c r="B14" s="378" t="s">
        <v>270</v>
      </c>
      <c r="C14" s="378"/>
      <c r="D14" s="378"/>
      <c r="E14" s="378"/>
      <c r="F14" s="46"/>
      <c r="G14" s="46"/>
    </row>
    <row r="15" spans="1:13" ht="13.5" customHeight="1" thickBot="1">
      <c r="B15" s="23"/>
      <c r="C15" s="38" t="s">
        <v>224</v>
      </c>
      <c r="D15" s="39">
        <v>0</v>
      </c>
      <c r="F15" s="379" t="s">
        <v>372</v>
      </c>
      <c r="G15" s="379"/>
      <c r="H15" s="379"/>
      <c r="I15" s="379"/>
      <c r="J15" s="379"/>
      <c r="K15" s="379"/>
      <c r="L15" s="379"/>
      <c r="M15" s="379"/>
    </row>
    <row r="16" spans="1:13" ht="15" thickBot="1">
      <c r="C16" s="38" t="s">
        <v>225</v>
      </c>
      <c r="D16" s="39">
        <v>0</v>
      </c>
      <c r="F16" s="379"/>
      <c r="G16" s="379"/>
      <c r="H16" s="379"/>
      <c r="I16" s="379"/>
      <c r="J16" s="379"/>
      <c r="K16" s="379"/>
      <c r="L16" s="379"/>
      <c r="M16" s="379"/>
    </row>
    <row r="17" spans="1:13">
      <c r="C17" s="40"/>
      <c r="D17" s="43"/>
      <c r="F17" s="379"/>
      <c r="G17" s="379"/>
      <c r="H17" s="379"/>
      <c r="I17" s="379"/>
      <c r="J17" s="379"/>
      <c r="K17" s="379"/>
      <c r="L17" s="379"/>
      <c r="M17" s="379"/>
    </row>
    <row r="19" spans="1:13" ht="13.5" customHeight="1" thickBot="1">
      <c r="B19" s="317" t="s">
        <v>271</v>
      </c>
      <c r="C19" s="317"/>
      <c r="D19" s="317"/>
      <c r="E19" s="47"/>
      <c r="F19" s="48"/>
      <c r="G19" s="48"/>
    </row>
    <row r="20" spans="1:13" ht="13.5" customHeight="1" thickBot="1">
      <c r="B20" s="23"/>
      <c r="C20" s="38" t="s">
        <v>224</v>
      </c>
      <c r="D20" s="39">
        <v>0</v>
      </c>
      <c r="F20" s="379" t="s">
        <v>373</v>
      </c>
      <c r="G20" s="379"/>
      <c r="H20" s="379"/>
      <c r="I20" s="379"/>
      <c r="J20" s="379"/>
      <c r="K20" s="379"/>
      <c r="L20" s="379"/>
      <c r="M20" s="379"/>
    </row>
    <row r="21" spans="1:13" ht="15" thickBot="1">
      <c r="C21" s="38" t="s">
        <v>225</v>
      </c>
      <c r="D21" s="39">
        <v>0</v>
      </c>
      <c r="F21" s="379"/>
      <c r="G21" s="379"/>
      <c r="H21" s="379"/>
      <c r="I21" s="379"/>
      <c r="J21" s="379"/>
      <c r="K21" s="379"/>
      <c r="L21" s="379"/>
      <c r="M21" s="379"/>
    </row>
    <row r="22" spans="1:13">
      <c r="F22" s="379"/>
      <c r="G22" s="379"/>
      <c r="H22" s="379"/>
      <c r="I22" s="379"/>
      <c r="J22" s="379"/>
      <c r="K22" s="379"/>
      <c r="L22" s="379"/>
      <c r="M22" s="379"/>
    </row>
    <row r="23" spans="1:13">
      <c r="F23" s="379"/>
      <c r="G23" s="379"/>
      <c r="H23" s="379"/>
      <c r="I23" s="379"/>
      <c r="J23" s="379"/>
      <c r="K23" s="379"/>
      <c r="L23" s="379"/>
      <c r="M23" s="379"/>
    </row>
    <row r="24" spans="1:13">
      <c r="F24" s="49"/>
      <c r="G24" s="49"/>
      <c r="H24" s="49"/>
      <c r="I24" s="49"/>
      <c r="J24" s="49"/>
      <c r="K24" s="49"/>
      <c r="L24" s="49"/>
      <c r="M24" s="49"/>
    </row>
    <row r="25" spans="1:13" ht="15" thickBot="1">
      <c r="A25" s="50" t="s">
        <v>272</v>
      </c>
      <c r="B25" s="380" t="s">
        <v>273</v>
      </c>
      <c r="C25" s="380"/>
      <c r="D25" s="380"/>
      <c r="E25" s="380"/>
      <c r="F25" s="380"/>
      <c r="G25" s="380"/>
    </row>
    <row r="26" spans="1:13" ht="35.4" customHeight="1" thickBot="1">
      <c r="C26" s="51" t="s">
        <v>273</v>
      </c>
      <c r="D26" s="39">
        <v>0</v>
      </c>
      <c r="F26" s="379" t="s">
        <v>371</v>
      </c>
      <c r="G26" s="379"/>
      <c r="H26" s="379"/>
      <c r="I26" s="379"/>
      <c r="J26" s="379"/>
      <c r="K26" s="379"/>
      <c r="L26" s="379"/>
      <c r="M26" s="379"/>
    </row>
    <row r="27" spans="1:13">
      <c r="F27" s="379"/>
      <c r="G27" s="379"/>
      <c r="H27" s="379"/>
      <c r="I27" s="379"/>
      <c r="J27" s="379"/>
      <c r="K27" s="379"/>
      <c r="L27" s="379"/>
      <c r="M27" s="379"/>
    </row>
    <row r="28" spans="1:13">
      <c r="F28" s="42"/>
      <c r="G28" s="42"/>
      <c r="H28" s="42"/>
      <c r="I28" s="42"/>
      <c r="J28" s="42"/>
      <c r="K28" s="42"/>
      <c r="L28" s="42"/>
      <c r="M28" s="42"/>
    </row>
    <row r="29" spans="1:13" ht="15" thickBot="1">
      <c r="A29" s="50" t="s">
        <v>274</v>
      </c>
      <c r="B29" s="380" t="s">
        <v>275</v>
      </c>
      <c r="C29" s="380"/>
      <c r="D29" s="380"/>
      <c r="E29" s="380"/>
      <c r="F29" s="380"/>
      <c r="G29" s="380"/>
    </row>
    <row r="30" spans="1:13" ht="33.75" customHeight="1" thickBot="1">
      <c r="C30" s="51" t="s">
        <v>275</v>
      </c>
      <c r="D30" s="39">
        <v>0</v>
      </c>
      <c r="F30" s="379" t="s">
        <v>370</v>
      </c>
      <c r="G30" s="379"/>
      <c r="H30" s="379"/>
      <c r="I30" s="379"/>
      <c r="J30" s="379"/>
      <c r="K30" s="379"/>
      <c r="L30" s="379"/>
      <c r="M30" s="379"/>
    </row>
    <row r="31" spans="1:13">
      <c r="F31" s="379"/>
      <c r="G31" s="379"/>
      <c r="H31" s="379"/>
      <c r="I31" s="379"/>
      <c r="J31" s="379"/>
      <c r="K31" s="379"/>
      <c r="L31" s="379"/>
      <c r="M31" s="379"/>
    </row>
    <row r="32" spans="1:13" ht="28.5" customHeight="1">
      <c r="A32" s="50"/>
      <c r="F32" s="379"/>
      <c r="G32" s="379"/>
      <c r="H32" s="379"/>
      <c r="I32" s="379"/>
      <c r="J32" s="379"/>
      <c r="K32" s="379"/>
      <c r="L32" s="379"/>
      <c r="M32" s="379"/>
    </row>
    <row r="33" spans="1:13" ht="12.75" customHeight="1">
      <c r="A33" s="50"/>
      <c r="F33" s="45"/>
      <c r="G33" s="45"/>
      <c r="H33" s="45"/>
      <c r="I33" s="45"/>
      <c r="J33" s="45"/>
      <c r="K33" s="45"/>
      <c r="L33" s="45"/>
      <c r="M33" s="45"/>
    </row>
    <row r="34" spans="1:13" ht="15" thickBot="1">
      <c r="B34" s="4" t="s">
        <v>276</v>
      </c>
      <c r="C34" s="40"/>
      <c r="D34" s="44"/>
      <c r="E34" s="4"/>
      <c r="F34" s="4"/>
    </row>
    <row r="35" spans="1:13" ht="15" thickBot="1">
      <c r="B35" s="375" t="s">
        <v>277</v>
      </c>
      <c r="C35" s="376"/>
      <c r="D35" s="376"/>
      <c r="E35" s="377"/>
      <c r="F35" s="39"/>
    </row>
    <row r="36" spans="1:13" ht="15" thickBot="1">
      <c r="B36" s="375" t="s">
        <v>278</v>
      </c>
      <c r="C36" s="376"/>
      <c r="D36" s="376"/>
      <c r="E36" s="377"/>
      <c r="F36" s="39"/>
    </row>
    <row r="37" spans="1:13">
      <c r="C37" s="40"/>
      <c r="D37" s="43"/>
    </row>
    <row r="38" spans="1:13" ht="15" thickBot="1">
      <c r="B38" s="4" t="s">
        <v>279</v>
      </c>
      <c r="C38" s="40"/>
      <c r="D38" s="44"/>
      <c r="E38" s="4"/>
      <c r="F38" s="4"/>
    </row>
    <row r="39" spans="1:13" ht="15" thickBot="1">
      <c r="A39" s="50" t="s">
        <v>280</v>
      </c>
      <c r="B39" s="375" t="s">
        <v>281</v>
      </c>
      <c r="C39" s="376"/>
      <c r="D39" s="376"/>
      <c r="E39" s="377"/>
      <c r="F39" s="39"/>
    </row>
    <row r="40" spans="1:13" ht="15" thickBot="1">
      <c r="A40" s="50" t="s">
        <v>282</v>
      </c>
      <c r="B40" s="375" t="s">
        <v>283</v>
      </c>
      <c r="C40" s="376"/>
      <c r="D40" s="376"/>
      <c r="E40" s="377"/>
      <c r="F40" s="39"/>
    </row>
    <row r="41" spans="1:13" ht="12.75" customHeight="1">
      <c r="A41" s="50"/>
      <c r="F41" s="45"/>
      <c r="G41" s="45"/>
      <c r="H41" s="45"/>
      <c r="I41" s="45"/>
      <c r="J41" s="45"/>
      <c r="K41" s="45"/>
      <c r="L41" s="45"/>
      <c r="M41" s="45"/>
    </row>
    <row r="42" spans="1:13" ht="13.5" customHeight="1" thickBot="1">
      <c r="B42" s="378" t="s">
        <v>284</v>
      </c>
      <c r="C42" s="378"/>
      <c r="D42" s="378"/>
      <c r="E42" s="378"/>
      <c r="F42" s="46"/>
      <c r="G42" s="46"/>
    </row>
    <row r="43" spans="1:13" ht="34.5" customHeight="1" thickBot="1">
      <c r="A43" s="257" t="s">
        <v>285</v>
      </c>
      <c r="B43" s="23"/>
      <c r="C43" s="51" t="s">
        <v>286</v>
      </c>
      <c r="D43" s="39">
        <v>0</v>
      </c>
      <c r="F43" s="379" t="s">
        <v>287</v>
      </c>
      <c r="G43" s="379"/>
      <c r="H43" s="379"/>
      <c r="I43" s="379"/>
      <c r="J43" s="379"/>
      <c r="K43" s="379"/>
      <c r="L43" s="379"/>
      <c r="M43" s="379"/>
    </row>
    <row r="44" spans="1:13" ht="34.5" customHeight="1" thickBot="1">
      <c r="A44" s="257" t="s">
        <v>288</v>
      </c>
      <c r="C44" s="51" t="s">
        <v>289</v>
      </c>
      <c r="D44" s="39">
        <v>0</v>
      </c>
      <c r="F44" s="379" t="s">
        <v>290</v>
      </c>
      <c r="G44" s="379"/>
      <c r="H44" s="379"/>
      <c r="I44" s="379"/>
      <c r="J44" s="379"/>
      <c r="K44" s="379"/>
      <c r="L44" s="379"/>
      <c r="M44" s="379"/>
    </row>
    <row r="47" spans="1:13" ht="15" thickBot="1">
      <c r="A47" s="50" t="s">
        <v>291</v>
      </c>
      <c r="B47" s="380" t="s">
        <v>292</v>
      </c>
      <c r="C47" s="380"/>
      <c r="D47" s="380"/>
      <c r="E47" s="380"/>
      <c r="F47" s="380"/>
      <c r="G47" s="380"/>
    </row>
    <row r="48" spans="1:13" ht="34.5" customHeight="1" thickBot="1">
      <c r="C48" s="51" t="s">
        <v>293</v>
      </c>
      <c r="D48" s="39">
        <v>0</v>
      </c>
      <c r="F48" s="379" t="s">
        <v>294</v>
      </c>
      <c r="G48" s="379"/>
      <c r="H48" s="379"/>
      <c r="I48" s="379"/>
      <c r="J48" s="379"/>
      <c r="K48" s="379"/>
      <c r="L48" s="379"/>
      <c r="M48" s="379"/>
    </row>
    <row r="49" spans="2:13">
      <c r="F49" s="49"/>
      <c r="G49" s="49"/>
      <c r="H49" s="49"/>
      <c r="I49" s="49"/>
      <c r="J49" s="49"/>
      <c r="K49" s="49"/>
      <c r="L49" s="49"/>
      <c r="M49" s="49"/>
    </row>
    <row r="51" spans="2:13" ht="15" thickBot="1">
      <c r="B51" s="378" t="s">
        <v>295</v>
      </c>
      <c r="C51" s="378"/>
      <c r="D51" s="378"/>
      <c r="E51" s="378"/>
      <c r="F51" s="46"/>
      <c r="G51" s="46"/>
    </row>
    <row r="52" spans="2:13" ht="39.5" customHeight="1" thickBot="1">
      <c r="B52" s="23"/>
      <c r="C52" s="51" t="s">
        <v>296</v>
      </c>
      <c r="D52" s="39">
        <v>0</v>
      </c>
      <c r="F52" s="379" t="s">
        <v>368</v>
      </c>
      <c r="G52" s="379"/>
      <c r="H52" s="379"/>
      <c r="I52" s="379"/>
      <c r="J52" s="379"/>
      <c r="K52" s="379"/>
      <c r="L52" s="379"/>
      <c r="M52" s="379"/>
    </row>
    <row r="53" spans="2:13" ht="11" customHeight="1" thickBot="1">
      <c r="C53" s="52"/>
      <c r="D53" s="53">
        <v>0</v>
      </c>
      <c r="F53" s="379"/>
      <c r="G53" s="379"/>
      <c r="H53" s="379"/>
      <c r="I53" s="379"/>
      <c r="J53" s="379"/>
      <c r="K53" s="379"/>
      <c r="L53" s="379"/>
      <c r="M53" s="379"/>
    </row>
    <row r="54" spans="2:13" ht="39" customHeight="1" thickBot="1">
      <c r="C54" s="51" t="s">
        <v>297</v>
      </c>
      <c r="D54" s="54"/>
      <c r="F54" s="379"/>
      <c r="G54" s="379"/>
      <c r="H54" s="379"/>
      <c r="I54" s="379"/>
      <c r="J54" s="379"/>
      <c r="K54" s="379"/>
      <c r="L54" s="379"/>
      <c r="M54" s="379"/>
    </row>
    <row r="55" spans="2:13" ht="11" customHeight="1" thickBot="1">
      <c r="C55" s="40"/>
      <c r="D55" s="43"/>
      <c r="F55" s="379"/>
      <c r="G55" s="379"/>
      <c r="H55" s="379"/>
      <c r="I55" s="379"/>
      <c r="J55" s="379"/>
      <c r="K55" s="379"/>
      <c r="L55" s="379"/>
      <c r="M55" s="379"/>
    </row>
    <row r="56" spans="2:13" ht="19.5" customHeight="1" thickBot="1">
      <c r="C56" s="51" t="s">
        <v>298</v>
      </c>
      <c r="D56" s="55"/>
      <c r="F56" s="379"/>
      <c r="G56" s="379"/>
      <c r="H56" s="379"/>
      <c r="I56" s="379"/>
      <c r="J56" s="379"/>
      <c r="K56" s="379"/>
      <c r="L56" s="379"/>
      <c r="M56" s="379"/>
    </row>
    <row r="57" spans="2:13" ht="14.5" customHeight="1">
      <c r="C57" s="40"/>
      <c r="D57" s="43"/>
      <c r="F57" s="379" t="s">
        <v>369</v>
      </c>
      <c r="G57" s="379"/>
      <c r="H57" s="379"/>
      <c r="I57" s="379"/>
      <c r="J57" s="379"/>
      <c r="K57" s="379"/>
      <c r="L57" s="379"/>
      <c r="M57" s="379"/>
    </row>
    <row r="58" spans="2:13">
      <c r="F58" s="49"/>
      <c r="G58" s="49"/>
      <c r="H58" s="49"/>
      <c r="I58" s="49"/>
      <c r="J58" s="49"/>
      <c r="K58" s="49"/>
      <c r="L58" s="49"/>
      <c r="M58" s="49"/>
    </row>
    <row r="59" spans="2:13">
      <c r="F59" s="49"/>
      <c r="G59" s="49"/>
      <c r="H59" s="49"/>
      <c r="I59" s="49"/>
      <c r="J59" s="49"/>
      <c r="K59" s="49"/>
      <c r="L59" s="49"/>
      <c r="M59" s="49"/>
    </row>
    <row r="60" spans="2:13">
      <c r="F60" s="49"/>
      <c r="G60" s="49"/>
      <c r="H60" s="49"/>
      <c r="I60" s="49"/>
      <c r="J60" s="49"/>
      <c r="K60" s="49"/>
      <c r="L60" s="49"/>
      <c r="M60" s="49"/>
    </row>
    <row r="61" spans="2:13">
      <c r="F61" s="49"/>
      <c r="G61" s="49"/>
      <c r="H61" s="49"/>
      <c r="I61" s="49"/>
      <c r="J61" s="49"/>
      <c r="K61" s="49"/>
      <c r="L61" s="49"/>
      <c r="M61" s="49"/>
    </row>
  </sheetData>
  <customSheetViews>
    <customSheetView guid="{5556DC96-D068-44A2-945F-92CF014D11AC}" scale="110" topLeftCell="A28">
      <selection activeCell="F47" sqref="F47:M47"/>
      <pageMargins left="0" right="0" top="0" bottom="0" header="0" footer="0"/>
      <pageSetup orientation="portrait" r:id="rId1"/>
    </customSheetView>
  </customSheetViews>
  <mergeCells count="24">
    <mergeCell ref="F57:M57"/>
    <mergeCell ref="A1:C1"/>
    <mergeCell ref="B35:E35"/>
    <mergeCell ref="B36:E36"/>
    <mergeCell ref="B39:E39"/>
    <mergeCell ref="B19:D19"/>
    <mergeCell ref="B14:E14"/>
    <mergeCell ref="B9:G9"/>
    <mergeCell ref="B3:G4"/>
    <mergeCell ref="F10:M12"/>
    <mergeCell ref="F52:M56"/>
    <mergeCell ref="F15:M17"/>
    <mergeCell ref="F20:M23"/>
    <mergeCell ref="B47:G47"/>
    <mergeCell ref="F48:M48"/>
    <mergeCell ref="F44:M44"/>
    <mergeCell ref="B40:E40"/>
    <mergeCell ref="B42:E42"/>
    <mergeCell ref="B51:E51"/>
    <mergeCell ref="F43:M43"/>
    <mergeCell ref="B25:G25"/>
    <mergeCell ref="B29:G29"/>
    <mergeCell ref="F26:M27"/>
    <mergeCell ref="F30:M32"/>
  </mergeCells>
  <pageMargins left="0.7" right="0.7" top="0.75" bottom="0.75" header="0.3" footer="0.3"/>
  <pageSetup orientation="portrait"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0"/>
  </sheetPr>
  <dimension ref="A1:J245"/>
  <sheetViews>
    <sheetView workbookViewId="0">
      <selection activeCell="R24" sqref="R24:R25"/>
    </sheetView>
  </sheetViews>
  <sheetFormatPr defaultColWidth="9.08984375" defaultRowHeight="13"/>
  <cols>
    <col min="1" max="1" width="2.54296875" style="2" bestFit="1" customWidth="1"/>
    <col min="2" max="2" width="31.08984375" style="2" bestFit="1" customWidth="1"/>
    <col min="3" max="3" width="1.54296875" style="2" customWidth="1"/>
    <col min="4" max="4" width="10.54296875" style="2" customWidth="1"/>
    <col min="5" max="5" width="1.54296875" style="2" customWidth="1"/>
    <col min="6" max="6" width="10.54296875" style="2" customWidth="1"/>
    <col min="7" max="7" width="1.54296875" style="2" customWidth="1"/>
    <col min="8" max="8" width="10.54296875" style="2" customWidth="1"/>
    <col min="9" max="9" width="9.54296875" style="2" customWidth="1"/>
    <col min="10" max="10" width="20.54296875" style="2" customWidth="1"/>
    <col min="11" max="16384" width="9.08984375" style="2"/>
  </cols>
  <sheetData>
    <row r="1" spans="1:10" ht="20" thickBot="1">
      <c r="B1" s="59" t="str">
        <f>+'School Information'!G3</f>
        <v>2024-25</v>
      </c>
      <c r="C1" s="383" t="s">
        <v>299</v>
      </c>
      <c r="D1" s="383"/>
      <c r="E1" s="383"/>
      <c r="F1" s="383"/>
      <c r="G1" s="383"/>
      <c r="H1" s="383"/>
      <c r="I1" s="383"/>
      <c r="J1" s="384"/>
    </row>
    <row r="3" spans="1:10" s="3" customFormat="1" ht="67.5" customHeight="1">
      <c r="B3" s="368" t="s">
        <v>300</v>
      </c>
      <c r="C3" s="368"/>
      <c r="D3" s="368"/>
      <c r="E3" s="368"/>
      <c r="F3" s="368"/>
      <c r="G3" s="368"/>
      <c r="H3" s="368"/>
      <c r="I3" s="368"/>
      <c r="J3" s="368"/>
    </row>
    <row r="4" spans="1:10" s="3" customFormat="1" ht="14.5"/>
    <row r="5" spans="1:10" s="3" customFormat="1" ht="14.5">
      <c r="A5" s="5"/>
      <c r="B5" s="6" t="s">
        <v>301</v>
      </c>
      <c r="C5" s="7"/>
      <c r="D5" s="7"/>
      <c r="E5" s="7"/>
      <c r="F5" s="7"/>
      <c r="G5" s="7"/>
      <c r="H5" s="7"/>
      <c r="I5" s="7"/>
      <c r="J5" s="7"/>
    </row>
    <row r="6" spans="1:10" s="3" customFormat="1" ht="43" customHeight="1">
      <c r="A6" s="256" t="s">
        <v>302</v>
      </c>
      <c r="B6" s="394" t="s">
        <v>303</v>
      </c>
      <c r="C6" s="394"/>
      <c r="D6" s="394"/>
      <c r="E6" s="394"/>
      <c r="F6" s="394"/>
      <c r="G6" s="394"/>
      <c r="H6" s="394"/>
      <c r="I6" s="394"/>
      <c r="J6" s="394"/>
    </row>
    <row r="7" spans="1:10" s="3" customFormat="1" ht="34" customHeight="1">
      <c r="A7" s="256"/>
      <c r="B7" s="394" t="s">
        <v>304</v>
      </c>
      <c r="C7" s="394"/>
      <c r="D7" s="394"/>
      <c r="E7" s="394"/>
      <c r="F7" s="394"/>
      <c r="G7" s="394"/>
      <c r="H7" s="394"/>
      <c r="I7" s="394"/>
      <c r="J7" s="394"/>
    </row>
    <row r="8" spans="1:10" s="3" customFormat="1" ht="4.5" customHeight="1">
      <c r="A8" s="256"/>
      <c r="B8" s="251"/>
      <c r="C8" s="251"/>
      <c r="D8" s="251"/>
      <c r="E8" s="251"/>
      <c r="F8" s="251"/>
      <c r="G8" s="251"/>
      <c r="H8" s="251"/>
      <c r="I8" s="251"/>
      <c r="J8" s="251"/>
    </row>
    <row r="9" spans="1:10" s="3" customFormat="1" ht="28.5" customHeight="1">
      <c r="A9" s="256" t="s">
        <v>305</v>
      </c>
      <c r="B9" s="394" t="s">
        <v>306</v>
      </c>
      <c r="C9" s="394"/>
      <c r="D9" s="394"/>
      <c r="E9" s="394"/>
      <c r="F9" s="394"/>
      <c r="G9" s="394"/>
      <c r="H9" s="394"/>
      <c r="I9" s="394"/>
      <c r="J9" s="394"/>
    </row>
    <row r="10" spans="1:10" s="3" customFormat="1" ht="4.5" customHeight="1">
      <c r="A10" s="256"/>
      <c r="B10" s="251"/>
      <c r="C10" s="251"/>
      <c r="D10" s="251"/>
      <c r="E10" s="251"/>
      <c r="F10" s="251"/>
      <c r="G10" s="251"/>
      <c r="H10" s="251"/>
      <c r="I10" s="251"/>
      <c r="J10" s="251"/>
    </row>
    <row r="11" spans="1:10" s="3" customFormat="1" ht="29.5" customHeight="1">
      <c r="A11" s="256" t="s">
        <v>307</v>
      </c>
      <c r="B11" s="394" t="s">
        <v>308</v>
      </c>
      <c r="C11" s="394"/>
      <c r="D11" s="394"/>
      <c r="E11" s="394"/>
      <c r="F11" s="394"/>
      <c r="G11" s="394"/>
      <c r="H11" s="394"/>
      <c r="I11" s="394"/>
      <c r="J11" s="394"/>
    </row>
    <row r="12" spans="1:10" s="3" customFormat="1" ht="14.5"/>
    <row r="13" spans="1:10" s="3" customFormat="1" ht="72.5">
      <c r="B13" s="1"/>
      <c r="C13" s="1"/>
      <c r="D13" s="1" t="s">
        <v>309</v>
      </c>
      <c r="E13" s="1"/>
      <c r="F13" s="1" t="s">
        <v>310</v>
      </c>
      <c r="G13" s="1"/>
      <c r="H13" s="1" t="s">
        <v>311</v>
      </c>
      <c r="I13" s="1"/>
      <c r="J13" s="1" t="s">
        <v>312</v>
      </c>
    </row>
    <row r="14" spans="1:10" s="3" customFormat="1" ht="14.5">
      <c r="B14" s="250" t="s">
        <v>36</v>
      </c>
      <c r="C14" s="7"/>
      <c r="D14" s="10"/>
      <c r="E14" s="8"/>
      <c r="F14" s="10"/>
      <c r="G14" s="7"/>
      <c r="H14" s="11">
        <f>+D14-F14</f>
        <v>0</v>
      </c>
      <c r="I14" s="7"/>
      <c r="J14" s="12" t="s">
        <v>313</v>
      </c>
    </row>
    <row r="15" spans="1:10" s="3" customFormat="1" ht="14.5">
      <c r="B15" s="9" t="s">
        <v>37</v>
      </c>
      <c r="D15" s="10"/>
      <c r="E15" s="8"/>
      <c r="F15" s="10"/>
      <c r="G15" s="7"/>
      <c r="H15" s="11">
        <f>+D15-F15</f>
        <v>0</v>
      </c>
      <c r="I15" s="7"/>
      <c r="J15" s="12" t="s">
        <v>313</v>
      </c>
    </row>
    <row r="16" spans="1:10" s="3" customFormat="1" ht="14.5">
      <c r="B16" s="9" t="s">
        <v>314</v>
      </c>
      <c r="D16" s="10"/>
      <c r="E16" s="8"/>
      <c r="F16" s="10"/>
      <c r="G16" s="7"/>
      <c r="H16" s="11">
        <f t="shared" ref="H16:H68" si="0">+D16-F16</f>
        <v>0</v>
      </c>
      <c r="I16" s="7"/>
      <c r="J16" s="12" t="s">
        <v>313</v>
      </c>
    </row>
    <row r="17" spans="2:10" s="3" customFormat="1" ht="14.5">
      <c r="B17" s="9" t="s">
        <v>315</v>
      </c>
      <c r="D17" s="10"/>
      <c r="E17" s="8"/>
      <c r="F17" s="10"/>
      <c r="G17" s="7"/>
      <c r="H17" s="11">
        <f t="shared" si="0"/>
        <v>0</v>
      </c>
      <c r="I17" s="7"/>
      <c r="J17" s="12" t="s">
        <v>313</v>
      </c>
    </row>
    <row r="18" spans="2:10" s="3" customFormat="1" ht="14.5">
      <c r="B18" s="9" t="s">
        <v>316</v>
      </c>
      <c r="C18" s="7"/>
      <c r="D18" s="10"/>
      <c r="E18" s="8"/>
      <c r="F18" s="10"/>
      <c r="G18" s="7"/>
      <c r="H18" s="11">
        <f t="shared" si="0"/>
        <v>0</v>
      </c>
      <c r="I18" s="7"/>
      <c r="J18" s="12" t="s">
        <v>313</v>
      </c>
    </row>
    <row r="19" spans="2:10" s="3" customFormat="1" ht="14.5">
      <c r="B19" s="9" t="s">
        <v>41</v>
      </c>
      <c r="D19" s="10"/>
      <c r="E19" s="8"/>
      <c r="F19" s="10"/>
      <c r="G19" s="7"/>
      <c r="H19" s="11">
        <f t="shared" si="0"/>
        <v>0</v>
      </c>
      <c r="I19" s="7"/>
      <c r="J19" s="12" t="s">
        <v>313</v>
      </c>
    </row>
    <row r="20" spans="2:10" s="3" customFormat="1" ht="14.5">
      <c r="B20" s="9" t="s">
        <v>317</v>
      </c>
      <c r="D20" s="10"/>
      <c r="E20" s="8"/>
      <c r="F20" s="10"/>
      <c r="G20" s="7"/>
      <c r="H20" s="11">
        <f t="shared" si="0"/>
        <v>0</v>
      </c>
      <c r="I20" s="7"/>
      <c r="J20" s="12" t="s">
        <v>313</v>
      </c>
    </row>
    <row r="21" spans="2:10" s="3" customFormat="1" ht="14.5">
      <c r="B21" s="9" t="s">
        <v>318</v>
      </c>
      <c r="D21" s="10"/>
      <c r="E21" s="8"/>
      <c r="F21" s="10"/>
      <c r="G21" s="7"/>
      <c r="H21" s="11">
        <f t="shared" si="0"/>
        <v>0</v>
      </c>
      <c r="I21" s="7"/>
      <c r="J21" s="12" t="s">
        <v>313</v>
      </c>
    </row>
    <row r="22" spans="2:10" s="3" customFormat="1" ht="14.5">
      <c r="B22" s="9" t="s">
        <v>319</v>
      </c>
      <c r="D22" s="10"/>
      <c r="E22" s="8"/>
      <c r="F22" s="10"/>
      <c r="G22" s="7"/>
      <c r="H22" s="11">
        <f t="shared" si="0"/>
        <v>0</v>
      </c>
      <c r="I22" s="7"/>
      <c r="J22" s="12" t="s">
        <v>313</v>
      </c>
    </row>
    <row r="23" spans="2:10" s="3" customFormat="1" ht="14.5">
      <c r="B23" s="9" t="s">
        <v>44</v>
      </c>
      <c r="D23" s="10"/>
      <c r="E23" s="8"/>
      <c r="F23" s="10"/>
      <c r="G23" s="7"/>
      <c r="H23" s="11">
        <f t="shared" si="0"/>
        <v>0</v>
      </c>
      <c r="I23" s="7"/>
      <c r="J23" s="12" t="s">
        <v>313</v>
      </c>
    </row>
    <row r="24" spans="2:10" s="3" customFormat="1" ht="14.5">
      <c r="B24" s="9" t="s">
        <v>320</v>
      </c>
      <c r="D24" s="10"/>
      <c r="E24" s="8"/>
      <c r="F24" s="10"/>
      <c r="G24" s="7"/>
      <c r="H24" s="11">
        <f t="shared" si="0"/>
        <v>0</v>
      </c>
      <c r="I24" s="7"/>
      <c r="J24" s="12" t="s">
        <v>313</v>
      </c>
    </row>
    <row r="25" spans="2:10" s="3" customFormat="1" ht="14.5">
      <c r="B25" s="9" t="s">
        <v>321</v>
      </c>
      <c r="D25" s="10"/>
      <c r="E25" s="8"/>
      <c r="F25" s="10"/>
      <c r="G25" s="7"/>
      <c r="H25" s="11">
        <f t="shared" si="0"/>
        <v>0</v>
      </c>
      <c r="I25" s="7"/>
      <c r="J25" s="12" t="s">
        <v>313</v>
      </c>
    </row>
    <row r="26" spans="2:10" s="3" customFormat="1" ht="14.5">
      <c r="B26" s="9" t="s">
        <v>322</v>
      </c>
      <c r="C26" s="1"/>
      <c r="D26" s="10"/>
      <c r="E26" s="8"/>
      <c r="F26" s="10"/>
      <c r="G26" s="7"/>
      <c r="H26" s="11">
        <f t="shared" si="0"/>
        <v>0</v>
      </c>
      <c r="I26" s="7"/>
      <c r="J26" s="12" t="s">
        <v>313</v>
      </c>
    </row>
    <row r="27" spans="2:10" s="3" customFormat="1" ht="14.5">
      <c r="B27" s="9" t="s">
        <v>46</v>
      </c>
      <c r="C27" s="7"/>
      <c r="D27" s="10"/>
      <c r="E27" s="8"/>
      <c r="F27" s="10"/>
      <c r="G27" s="7"/>
      <c r="H27" s="11">
        <f t="shared" si="0"/>
        <v>0</v>
      </c>
      <c r="I27" s="7"/>
      <c r="J27" s="12" t="s">
        <v>313</v>
      </c>
    </row>
    <row r="28" spans="2:10" s="3" customFormat="1" ht="14.5">
      <c r="B28" s="9" t="s">
        <v>47</v>
      </c>
      <c r="C28" s="7"/>
      <c r="D28" s="10"/>
      <c r="E28" s="8"/>
      <c r="F28" s="10"/>
      <c r="G28" s="7"/>
      <c r="H28" s="11">
        <f t="shared" si="0"/>
        <v>0</v>
      </c>
      <c r="I28" s="7"/>
      <c r="J28" s="12" t="s">
        <v>313</v>
      </c>
    </row>
    <row r="29" spans="2:10" s="3" customFormat="1" ht="14.5">
      <c r="B29" s="9" t="s">
        <v>323</v>
      </c>
      <c r="C29" s="7"/>
      <c r="D29" s="10"/>
      <c r="E29" s="8"/>
      <c r="F29" s="10"/>
      <c r="G29" s="7"/>
      <c r="H29" s="11">
        <f t="shared" si="0"/>
        <v>0</v>
      </c>
      <c r="I29" s="7"/>
      <c r="J29" s="12" t="s">
        <v>313</v>
      </c>
    </row>
    <row r="30" spans="2:10" s="3" customFormat="1" ht="14.5">
      <c r="B30" s="9" t="s">
        <v>324</v>
      </c>
      <c r="C30" s="7"/>
      <c r="D30" s="10"/>
      <c r="E30" s="8"/>
      <c r="F30" s="10"/>
      <c r="G30" s="7"/>
      <c r="H30" s="11">
        <f t="shared" si="0"/>
        <v>0</v>
      </c>
      <c r="I30" s="7"/>
      <c r="J30" s="12" t="s">
        <v>313</v>
      </c>
    </row>
    <row r="31" spans="2:10" s="3" customFormat="1" ht="14.5">
      <c r="B31" s="9" t="s">
        <v>325</v>
      </c>
      <c r="C31" s="7"/>
      <c r="D31" s="10"/>
      <c r="E31" s="8"/>
      <c r="F31" s="10"/>
      <c r="G31" s="7"/>
      <c r="H31" s="11">
        <f t="shared" si="0"/>
        <v>0</v>
      </c>
      <c r="I31" s="7"/>
      <c r="J31" s="12" t="s">
        <v>313</v>
      </c>
    </row>
    <row r="32" spans="2:10" s="3" customFormat="1" ht="14.5">
      <c r="B32" s="9" t="s">
        <v>326</v>
      </c>
      <c r="C32" s="7"/>
      <c r="D32" s="10"/>
      <c r="E32" s="8"/>
      <c r="F32" s="10"/>
      <c r="G32" s="7"/>
      <c r="H32" s="11">
        <f t="shared" si="0"/>
        <v>0</v>
      </c>
      <c r="I32" s="7"/>
      <c r="J32" s="12" t="s">
        <v>313</v>
      </c>
    </row>
    <row r="33" spans="2:10" s="3" customFormat="1" ht="14.5">
      <c r="B33" s="9" t="s">
        <v>327</v>
      </c>
      <c r="C33" s="7"/>
      <c r="D33" s="10"/>
      <c r="E33" s="8"/>
      <c r="F33" s="10"/>
      <c r="G33" s="7"/>
      <c r="H33" s="11">
        <f t="shared" si="0"/>
        <v>0</v>
      </c>
      <c r="I33" s="7"/>
      <c r="J33" s="12" t="s">
        <v>313</v>
      </c>
    </row>
    <row r="34" spans="2:10" s="3" customFormat="1" ht="14.5">
      <c r="B34" s="9" t="s">
        <v>328</v>
      </c>
      <c r="C34" s="7"/>
      <c r="D34" s="10"/>
      <c r="E34" s="8"/>
      <c r="F34" s="10"/>
      <c r="G34" s="7"/>
      <c r="H34" s="11">
        <f t="shared" si="0"/>
        <v>0</v>
      </c>
      <c r="I34" s="7"/>
      <c r="J34" s="12" t="s">
        <v>313</v>
      </c>
    </row>
    <row r="35" spans="2:10" s="3" customFormat="1" ht="14.5">
      <c r="B35" s="9" t="s">
        <v>329</v>
      </c>
      <c r="C35" s="7"/>
      <c r="D35" s="10"/>
      <c r="E35" s="8"/>
      <c r="F35" s="10"/>
      <c r="G35" s="7"/>
      <c r="H35" s="11">
        <f t="shared" si="0"/>
        <v>0</v>
      </c>
      <c r="I35" s="7"/>
      <c r="J35" s="12" t="s">
        <v>313</v>
      </c>
    </row>
    <row r="36" spans="2:10" s="3" customFormat="1" ht="14.5">
      <c r="B36" s="9" t="s">
        <v>330</v>
      </c>
      <c r="C36" s="7"/>
      <c r="D36" s="10"/>
      <c r="E36" s="8"/>
      <c r="F36" s="10"/>
      <c r="G36" s="7"/>
      <c r="H36" s="11">
        <f t="shared" si="0"/>
        <v>0</v>
      </c>
      <c r="I36" s="7"/>
      <c r="J36" s="12" t="s">
        <v>313</v>
      </c>
    </row>
    <row r="37" spans="2:10" s="3" customFormat="1" ht="14.5">
      <c r="B37" s="9" t="s">
        <v>331</v>
      </c>
      <c r="C37" s="7"/>
      <c r="D37" s="10"/>
      <c r="E37" s="8"/>
      <c r="F37" s="10"/>
      <c r="G37" s="7"/>
      <c r="H37" s="11">
        <f t="shared" si="0"/>
        <v>0</v>
      </c>
      <c r="I37" s="7"/>
      <c r="J37" s="12" t="s">
        <v>313</v>
      </c>
    </row>
    <row r="38" spans="2:10" s="3" customFormat="1" ht="14.5">
      <c r="B38" s="9" t="s">
        <v>332</v>
      </c>
      <c r="C38" s="7"/>
      <c r="D38" s="10"/>
      <c r="E38" s="8"/>
      <c r="F38" s="10"/>
      <c r="G38" s="7"/>
      <c r="H38" s="11">
        <f t="shared" si="0"/>
        <v>0</v>
      </c>
      <c r="I38" s="7"/>
      <c r="J38" s="12" t="s">
        <v>313</v>
      </c>
    </row>
    <row r="39" spans="2:10" s="3" customFormat="1" ht="14.5">
      <c r="B39" s="9" t="s">
        <v>333</v>
      </c>
      <c r="C39" s="7"/>
      <c r="D39" s="10"/>
      <c r="E39" s="8"/>
      <c r="F39" s="10"/>
      <c r="G39" s="7"/>
      <c r="H39" s="11">
        <f t="shared" si="0"/>
        <v>0</v>
      </c>
      <c r="I39" s="7"/>
      <c r="J39" s="12" t="s">
        <v>313</v>
      </c>
    </row>
    <row r="40" spans="2:10" s="3" customFormat="1" ht="14.5">
      <c r="B40" s="9" t="s">
        <v>334</v>
      </c>
      <c r="C40" s="7"/>
      <c r="D40" s="10"/>
      <c r="E40" s="8"/>
      <c r="F40" s="10"/>
      <c r="G40" s="7"/>
      <c r="H40" s="11">
        <f t="shared" si="0"/>
        <v>0</v>
      </c>
      <c r="I40" s="7"/>
      <c r="J40" s="12" t="s">
        <v>313</v>
      </c>
    </row>
    <row r="41" spans="2:10" s="3" customFormat="1" ht="14.5">
      <c r="B41" s="9" t="s">
        <v>335</v>
      </c>
      <c r="C41" s="7"/>
      <c r="D41" s="10"/>
      <c r="E41" s="8"/>
      <c r="F41" s="10"/>
      <c r="G41" s="7"/>
      <c r="H41" s="11">
        <f t="shared" si="0"/>
        <v>0</v>
      </c>
      <c r="I41" s="7"/>
      <c r="J41" s="12" t="s">
        <v>313</v>
      </c>
    </row>
    <row r="42" spans="2:10" s="3" customFormat="1" ht="14.5">
      <c r="B42" s="9" t="s">
        <v>53</v>
      </c>
      <c r="C42" s="7"/>
      <c r="D42" s="10"/>
      <c r="E42" s="8"/>
      <c r="F42" s="10"/>
      <c r="G42" s="7"/>
      <c r="H42" s="11">
        <f t="shared" si="0"/>
        <v>0</v>
      </c>
      <c r="I42" s="7"/>
      <c r="J42" s="12" t="s">
        <v>313</v>
      </c>
    </row>
    <row r="43" spans="2:10" s="3" customFormat="1" ht="14.5">
      <c r="B43" s="9" t="s">
        <v>54</v>
      </c>
      <c r="C43" s="7"/>
      <c r="D43" s="10"/>
      <c r="E43" s="8"/>
      <c r="F43" s="10"/>
      <c r="G43" s="7"/>
      <c r="H43" s="11">
        <f t="shared" si="0"/>
        <v>0</v>
      </c>
      <c r="I43" s="7"/>
      <c r="J43" s="12" t="s">
        <v>313</v>
      </c>
    </row>
    <row r="44" spans="2:10" s="3" customFormat="1" ht="14.5">
      <c r="B44" s="9" t="s">
        <v>336</v>
      </c>
      <c r="C44" s="7"/>
      <c r="D44" s="10"/>
      <c r="E44" s="8"/>
      <c r="F44" s="10"/>
      <c r="G44" s="7"/>
      <c r="H44" s="11">
        <f t="shared" si="0"/>
        <v>0</v>
      </c>
      <c r="I44" s="7"/>
      <c r="J44" s="12" t="s">
        <v>313</v>
      </c>
    </row>
    <row r="45" spans="2:10" s="3" customFormat="1" ht="14.5">
      <c r="B45" s="9" t="s">
        <v>337</v>
      </c>
      <c r="C45" s="7"/>
      <c r="D45" s="10"/>
      <c r="E45" s="8"/>
      <c r="F45" s="10"/>
      <c r="G45" s="7"/>
      <c r="H45" s="11">
        <f t="shared" si="0"/>
        <v>0</v>
      </c>
      <c r="I45" s="7"/>
      <c r="J45" s="12" t="s">
        <v>313</v>
      </c>
    </row>
    <row r="46" spans="2:10" s="3" customFormat="1" ht="14.5">
      <c r="B46" s="9" t="s">
        <v>338</v>
      </c>
      <c r="C46" s="7"/>
      <c r="D46" s="10"/>
      <c r="E46" s="8"/>
      <c r="F46" s="10"/>
      <c r="G46" s="7"/>
      <c r="H46" s="11">
        <f t="shared" si="0"/>
        <v>0</v>
      </c>
      <c r="I46" s="7"/>
      <c r="J46" s="12" t="s">
        <v>313</v>
      </c>
    </row>
    <row r="47" spans="2:10" s="3" customFormat="1" ht="14.5">
      <c r="B47" s="9" t="s">
        <v>339</v>
      </c>
      <c r="C47" s="7"/>
      <c r="D47" s="10"/>
      <c r="E47" s="8"/>
      <c r="F47" s="10"/>
      <c r="G47" s="7"/>
      <c r="H47" s="11">
        <f t="shared" si="0"/>
        <v>0</v>
      </c>
      <c r="I47" s="7"/>
      <c r="J47" s="12" t="s">
        <v>313</v>
      </c>
    </row>
    <row r="48" spans="2:10" s="3" customFormat="1" ht="14.5">
      <c r="B48" s="9" t="s">
        <v>340</v>
      </c>
      <c r="C48" s="7"/>
      <c r="D48" s="10"/>
      <c r="E48" s="8"/>
      <c r="F48" s="10"/>
      <c r="G48" s="7"/>
      <c r="H48" s="11">
        <f t="shared" si="0"/>
        <v>0</v>
      </c>
      <c r="I48" s="7"/>
      <c r="J48" s="12" t="s">
        <v>313</v>
      </c>
    </row>
    <row r="49" spans="2:10" s="3" customFormat="1" ht="14.5">
      <c r="B49" s="9" t="s">
        <v>58</v>
      </c>
      <c r="C49" s="7"/>
      <c r="D49" s="10"/>
      <c r="E49" s="8"/>
      <c r="F49" s="10"/>
      <c r="G49" s="7"/>
      <c r="H49" s="11">
        <f t="shared" si="0"/>
        <v>0</v>
      </c>
      <c r="I49" s="7"/>
      <c r="J49" s="12" t="s">
        <v>313</v>
      </c>
    </row>
    <row r="50" spans="2:10" s="3" customFormat="1" ht="14.5">
      <c r="B50" s="9" t="s">
        <v>59</v>
      </c>
      <c r="C50" s="7"/>
      <c r="D50" s="10"/>
      <c r="E50" s="8"/>
      <c r="F50" s="10"/>
      <c r="G50" s="7"/>
      <c r="H50" s="11"/>
      <c r="I50" s="7"/>
      <c r="J50" s="12" t="s">
        <v>313</v>
      </c>
    </row>
    <row r="51" spans="2:10" s="3" customFormat="1" ht="14.5">
      <c r="B51" s="9" t="s">
        <v>341</v>
      </c>
      <c r="C51" s="7"/>
      <c r="D51" s="10"/>
      <c r="E51" s="8"/>
      <c r="F51" s="10"/>
      <c r="G51" s="7"/>
      <c r="H51" s="11">
        <f t="shared" si="0"/>
        <v>0</v>
      </c>
      <c r="I51" s="7"/>
      <c r="J51" s="12" t="s">
        <v>313</v>
      </c>
    </row>
    <row r="52" spans="2:10" s="3" customFormat="1" ht="14.5">
      <c r="B52" s="9" t="s">
        <v>342</v>
      </c>
      <c r="C52" s="7"/>
      <c r="D52" s="10"/>
      <c r="E52" s="8"/>
      <c r="F52" s="10"/>
      <c r="G52" s="7"/>
      <c r="H52" s="11">
        <f t="shared" si="0"/>
        <v>0</v>
      </c>
      <c r="I52" s="7"/>
      <c r="J52" s="12" t="s">
        <v>313</v>
      </c>
    </row>
    <row r="53" spans="2:10" s="3" customFormat="1" ht="14.5">
      <c r="B53" s="9" t="s">
        <v>343</v>
      </c>
      <c r="C53" s="7"/>
      <c r="D53" s="10"/>
      <c r="E53" s="8"/>
      <c r="F53" s="10"/>
      <c r="G53" s="7"/>
      <c r="H53" s="11">
        <f t="shared" si="0"/>
        <v>0</v>
      </c>
      <c r="I53" s="7"/>
      <c r="J53" s="12" t="s">
        <v>313</v>
      </c>
    </row>
    <row r="54" spans="2:10" s="3" customFormat="1" ht="14.5">
      <c r="B54" s="9" t="s">
        <v>344</v>
      </c>
      <c r="C54" s="7"/>
      <c r="D54" s="10"/>
      <c r="E54" s="8"/>
      <c r="F54" s="10"/>
      <c r="G54" s="7"/>
      <c r="H54" s="11">
        <f t="shared" si="0"/>
        <v>0</v>
      </c>
      <c r="I54" s="7"/>
      <c r="J54" s="12" t="s">
        <v>313</v>
      </c>
    </row>
    <row r="55" spans="2:10" s="3" customFormat="1" ht="14.5">
      <c r="B55" s="9" t="s">
        <v>345</v>
      </c>
      <c r="C55" s="7"/>
      <c r="D55" s="10"/>
      <c r="E55" s="8"/>
      <c r="F55" s="10"/>
      <c r="G55" s="7"/>
      <c r="H55" s="11">
        <f t="shared" si="0"/>
        <v>0</v>
      </c>
      <c r="I55" s="7"/>
      <c r="J55" s="12" t="s">
        <v>313</v>
      </c>
    </row>
    <row r="56" spans="2:10" s="3" customFormat="1" ht="14.5">
      <c r="B56" s="9" t="s">
        <v>346</v>
      </c>
      <c r="C56" s="7"/>
      <c r="D56" s="10"/>
      <c r="E56" s="8"/>
      <c r="F56" s="10"/>
      <c r="G56" s="7"/>
      <c r="H56" s="11">
        <f t="shared" si="0"/>
        <v>0</v>
      </c>
      <c r="I56" s="7"/>
      <c r="J56" s="12" t="s">
        <v>313</v>
      </c>
    </row>
    <row r="57" spans="2:10" s="3" customFormat="1" ht="14.5">
      <c r="B57" s="9" t="s">
        <v>347</v>
      </c>
      <c r="C57" s="7"/>
      <c r="D57" s="10"/>
      <c r="E57" s="8"/>
      <c r="F57" s="10"/>
      <c r="G57" s="7"/>
      <c r="H57" s="11">
        <f t="shared" si="0"/>
        <v>0</v>
      </c>
      <c r="I57" s="7"/>
      <c r="J57" s="12" t="s">
        <v>313</v>
      </c>
    </row>
    <row r="58" spans="2:10" s="3" customFormat="1" ht="14.5">
      <c r="B58" s="9" t="s">
        <v>348</v>
      </c>
      <c r="C58" s="7"/>
      <c r="D58" s="10"/>
      <c r="E58" s="8"/>
      <c r="F58" s="10"/>
      <c r="G58" s="7"/>
      <c r="H58" s="11">
        <f t="shared" si="0"/>
        <v>0</v>
      </c>
      <c r="I58" s="7"/>
      <c r="J58" s="12" t="s">
        <v>313</v>
      </c>
    </row>
    <row r="59" spans="2:10" s="3" customFormat="1" ht="14.5">
      <c r="B59" s="9" t="s">
        <v>349</v>
      </c>
      <c r="C59" s="7"/>
      <c r="D59" s="10"/>
      <c r="E59" s="8"/>
      <c r="F59" s="10"/>
      <c r="G59" s="7"/>
      <c r="H59" s="11">
        <f t="shared" si="0"/>
        <v>0</v>
      </c>
      <c r="I59" s="7"/>
      <c r="J59" s="12" t="s">
        <v>313</v>
      </c>
    </row>
    <row r="60" spans="2:10" s="3" customFormat="1" ht="14.5">
      <c r="B60" s="9" t="s">
        <v>350</v>
      </c>
      <c r="C60" s="7"/>
      <c r="D60" s="10"/>
      <c r="E60" s="8"/>
      <c r="F60" s="10"/>
      <c r="G60" s="7"/>
      <c r="H60" s="11">
        <f t="shared" si="0"/>
        <v>0</v>
      </c>
      <c r="I60" s="7"/>
      <c r="J60" s="12" t="s">
        <v>313</v>
      </c>
    </row>
    <row r="61" spans="2:10" s="3" customFormat="1" ht="14.5">
      <c r="B61" s="9" t="s">
        <v>64</v>
      </c>
      <c r="C61" s="7"/>
      <c r="D61" s="10"/>
      <c r="E61" s="8"/>
      <c r="F61" s="10"/>
      <c r="G61" s="7"/>
      <c r="H61" s="11">
        <f t="shared" si="0"/>
        <v>0</v>
      </c>
      <c r="I61" s="7"/>
      <c r="J61" s="12" t="s">
        <v>313</v>
      </c>
    </row>
    <row r="62" spans="2:10" s="3" customFormat="1" ht="14.5">
      <c r="B62" s="9" t="s">
        <v>351</v>
      </c>
      <c r="C62" s="7"/>
      <c r="D62" s="10"/>
      <c r="E62" s="8"/>
      <c r="F62" s="10"/>
      <c r="G62" s="7"/>
      <c r="H62" s="11">
        <f t="shared" si="0"/>
        <v>0</v>
      </c>
      <c r="I62" s="7"/>
      <c r="J62" s="12" t="s">
        <v>313</v>
      </c>
    </row>
    <row r="63" spans="2:10" s="3" customFormat="1" ht="14.5">
      <c r="B63" s="9" t="s">
        <v>352</v>
      </c>
      <c r="C63" s="7"/>
      <c r="D63" s="10"/>
      <c r="E63" s="8"/>
      <c r="F63" s="10"/>
      <c r="G63" s="7"/>
      <c r="H63" s="11">
        <f t="shared" si="0"/>
        <v>0</v>
      </c>
      <c r="I63" s="7"/>
      <c r="J63" s="12" t="s">
        <v>313</v>
      </c>
    </row>
    <row r="64" spans="2:10" s="3" customFormat="1" ht="14.5">
      <c r="B64" s="9" t="s">
        <v>353</v>
      </c>
      <c r="C64" s="7"/>
      <c r="D64" s="10"/>
      <c r="E64" s="8"/>
      <c r="F64" s="10"/>
      <c r="G64" s="7"/>
      <c r="H64" s="11">
        <f t="shared" si="0"/>
        <v>0</v>
      </c>
      <c r="I64" s="7"/>
      <c r="J64" s="12" t="s">
        <v>313</v>
      </c>
    </row>
    <row r="65" spans="2:10" s="3" customFormat="1" ht="14.5">
      <c r="B65" s="9" t="s">
        <v>354</v>
      </c>
      <c r="C65" s="7"/>
      <c r="D65" s="10"/>
      <c r="E65" s="8"/>
      <c r="F65" s="10"/>
      <c r="G65" s="7"/>
      <c r="H65" s="11">
        <f t="shared" si="0"/>
        <v>0</v>
      </c>
      <c r="I65" s="7"/>
      <c r="J65" s="12" t="s">
        <v>313</v>
      </c>
    </row>
    <row r="66" spans="2:10" s="3" customFormat="1" ht="14.5">
      <c r="B66" s="9" t="s">
        <v>355</v>
      </c>
      <c r="C66" s="7"/>
      <c r="D66" s="10"/>
      <c r="E66" s="8"/>
      <c r="F66" s="10"/>
      <c r="G66" s="7"/>
      <c r="H66" s="11">
        <f t="shared" si="0"/>
        <v>0</v>
      </c>
      <c r="I66" s="7"/>
      <c r="J66" s="12" t="s">
        <v>313</v>
      </c>
    </row>
    <row r="67" spans="2:10" s="3" customFormat="1" ht="14.5">
      <c r="B67" s="9" t="s">
        <v>356</v>
      </c>
      <c r="C67" s="7"/>
      <c r="D67" s="10"/>
      <c r="E67" s="8"/>
      <c r="F67" s="10"/>
      <c r="G67" s="7"/>
      <c r="H67" s="11">
        <f t="shared" si="0"/>
        <v>0</v>
      </c>
      <c r="I67" s="7"/>
      <c r="J67" s="12" t="s">
        <v>313</v>
      </c>
    </row>
    <row r="68" spans="2:10" s="3" customFormat="1" ht="15" thickBot="1">
      <c r="B68" s="9" t="s">
        <v>357</v>
      </c>
      <c r="C68" s="7"/>
      <c r="D68" s="13"/>
      <c r="E68" s="8"/>
      <c r="F68" s="13"/>
      <c r="G68" s="7"/>
      <c r="H68" s="14">
        <f t="shared" si="0"/>
        <v>0</v>
      </c>
      <c r="I68" s="7"/>
      <c r="J68" s="15" t="s">
        <v>313</v>
      </c>
    </row>
    <row r="69" spans="2:10" s="3" customFormat="1" ht="15" thickTop="1">
      <c r="B69" s="9" t="s">
        <v>358</v>
      </c>
      <c r="C69" s="7"/>
      <c r="D69" s="16">
        <f>SUM(D14:D68)</f>
        <v>0</v>
      </c>
      <c r="E69" s="17"/>
      <c r="F69" s="18">
        <f>SUM(F14:F68)</f>
        <v>0</v>
      </c>
      <c r="G69" s="7"/>
      <c r="H69" s="19">
        <f>SUM(H14:H68)</f>
        <v>0</v>
      </c>
      <c r="I69" s="7"/>
      <c r="J69" s="20">
        <f>SUM(J14:J68)</f>
        <v>0</v>
      </c>
    </row>
    <row r="70" spans="2:10" s="3" customFormat="1" ht="14.5">
      <c r="B70" s="7"/>
      <c r="C70" s="7"/>
      <c r="E70" s="7"/>
      <c r="F70" s="7"/>
      <c r="G70" s="7"/>
      <c r="H70" s="7"/>
      <c r="I70" s="7"/>
      <c r="J70" s="7"/>
    </row>
    <row r="71" spans="2:10" s="3" customFormat="1" ht="14.5">
      <c r="B71" s="7"/>
      <c r="C71" s="7"/>
      <c r="E71" s="7"/>
      <c r="F71" s="7"/>
      <c r="G71" s="7"/>
      <c r="H71" s="7"/>
      <c r="I71" s="7"/>
      <c r="J71" s="7"/>
    </row>
    <row r="72" spans="2:10" s="3" customFormat="1" ht="14.5">
      <c r="F72" s="7"/>
      <c r="G72" s="7"/>
      <c r="H72" s="7"/>
      <c r="I72" s="7"/>
      <c r="J72" s="7"/>
    </row>
    <row r="73" spans="2:10" s="3" customFormat="1" ht="32.25" customHeight="1">
      <c r="B73" s="395" t="s">
        <v>359</v>
      </c>
      <c r="C73" s="395"/>
      <c r="D73" s="395"/>
      <c r="E73" s="395"/>
      <c r="F73" s="395"/>
      <c r="G73" s="395"/>
      <c r="H73" s="395"/>
      <c r="I73" s="7"/>
      <c r="J73" s="7"/>
    </row>
    <row r="74" spans="2:10" s="3" customFormat="1" ht="14.5">
      <c r="B74" s="385"/>
      <c r="C74" s="386"/>
      <c r="D74" s="386"/>
      <c r="E74" s="386"/>
      <c r="F74" s="386"/>
      <c r="G74" s="386"/>
      <c r="H74" s="386"/>
      <c r="I74" s="386"/>
      <c r="J74" s="387"/>
    </row>
    <row r="75" spans="2:10" s="3" customFormat="1" ht="14.5">
      <c r="B75" s="388"/>
      <c r="C75" s="389"/>
      <c r="D75" s="389"/>
      <c r="E75" s="389"/>
      <c r="F75" s="389"/>
      <c r="G75" s="389"/>
      <c r="H75" s="389"/>
      <c r="I75" s="389"/>
      <c r="J75" s="390"/>
    </row>
    <row r="76" spans="2:10" s="3" customFormat="1" ht="14.5">
      <c r="B76" s="388"/>
      <c r="C76" s="389"/>
      <c r="D76" s="389"/>
      <c r="E76" s="389"/>
      <c r="F76" s="389"/>
      <c r="G76" s="389"/>
      <c r="H76" s="389"/>
      <c r="I76" s="389"/>
      <c r="J76" s="390"/>
    </row>
    <row r="77" spans="2:10" s="3" customFormat="1" ht="14.5">
      <c r="B77" s="391"/>
      <c r="C77" s="392"/>
      <c r="D77" s="392"/>
      <c r="E77" s="392"/>
      <c r="F77" s="392"/>
      <c r="G77" s="392"/>
      <c r="H77" s="392"/>
      <c r="I77" s="392"/>
      <c r="J77" s="393"/>
    </row>
    <row r="78" spans="2:10" s="3" customFormat="1" ht="14.5"/>
    <row r="79" spans="2:10" s="3" customFormat="1" ht="14.5"/>
    <row r="80" spans="2:10" s="3" customFormat="1" ht="14.5"/>
    <row r="81" s="3" customFormat="1" ht="14.5"/>
    <row r="82" s="3" customFormat="1" ht="14.5"/>
    <row r="83" s="3" customFormat="1" ht="14.5"/>
    <row r="84" s="3" customFormat="1" ht="14.5"/>
    <row r="85" s="3" customFormat="1" ht="14.5"/>
    <row r="86" s="3" customFormat="1" ht="14.5"/>
    <row r="87" s="3" customFormat="1" ht="14.5"/>
    <row r="88" s="3" customFormat="1" ht="14.5"/>
    <row r="89" s="3" customFormat="1" ht="14.5"/>
    <row r="90" s="3" customFormat="1" ht="14.5"/>
    <row r="91" s="3" customFormat="1" ht="14.5"/>
    <row r="92" s="3" customFormat="1" ht="14.5"/>
    <row r="93" s="3" customFormat="1" ht="14.5"/>
    <row r="94" s="3" customFormat="1" ht="14.5"/>
    <row r="95" s="3" customFormat="1" ht="14.5"/>
    <row r="96" s="3" customFormat="1" ht="14.5"/>
    <row r="97" s="3" customFormat="1" ht="14.5"/>
    <row r="98" s="3" customFormat="1" ht="14.5"/>
    <row r="99" s="3" customFormat="1" ht="14.5"/>
    <row r="100" s="3" customFormat="1" ht="14.5"/>
    <row r="101" s="3" customFormat="1" ht="14.5"/>
    <row r="102" s="3" customFormat="1" ht="14.5"/>
    <row r="103" s="3" customFormat="1" ht="14.5"/>
    <row r="104" s="3" customFormat="1" ht="14.5"/>
    <row r="105" s="3" customFormat="1" ht="14.5"/>
    <row r="106" s="3" customFormat="1" ht="14.5"/>
    <row r="107" s="3" customFormat="1" ht="14.5"/>
    <row r="108" s="3" customFormat="1" ht="14.5"/>
    <row r="109" s="3" customFormat="1" ht="14.5"/>
    <row r="110" s="3" customFormat="1" ht="14.5"/>
    <row r="111" s="3" customFormat="1" ht="14.5"/>
    <row r="112" s="3" customFormat="1" ht="14.5"/>
    <row r="113" s="3" customFormat="1" ht="14.5"/>
    <row r="114" s="3" customFormat="1" ht="14.5"/>
    <row r="115" s="3" customFormat="1" ht="14.5"/>
    <row r="116" s="3" customFormat="1" ht="14.5"/>
    <row r="117" s="3" customFormat="1" ht="14.5"/>
    <row r="118" s="3" customFormat="1" ht="14.5"/>
    <row r="119" s="3" customFormat="1" ht="14.5"/>
    <row r="120" s="3" customFormat="1" ht="14.5"/>
    <row r="121" s="3" customFormat="1" ht="14.5"/>
    <row r="122" s="3" customFormat="1" ht="14.5"/>
    <row r="123" s="3" customFormat="1" ht="14.5"/>
    <row r="124" s="3" customFormat="1" ht="14.5"/>
    <row r="125" s="3" customFormat="1" ht="14.5"/>
    <row r="126" s="3" customFormat="1" ht="14.5"/>
    <row r="127" s="3" customFormat="1" ht="14.5"/>
    <row r="128" s="3" customFormat="1" ht="14.5"/>
    <row r="129" s="3" customFormat="1" ht="14.5"/>
    <row r="130" s="3" customFormat="1" ht="14.5"/>
    <row r="131" s="3" customFormat="1" ht="14.5"/>
    <row r="132" s="3" customFormat="1" ht="14.5"/>
    <row r="133" s="3" customFormat="1" ht="14.5"/>
    <row r="134" s="3" customFormat="1" ht="14.5"/>
    <row r="135" s="3" customFormat="1" ht="14.5"/>
    <row r="136" s="3" customFormat="1" ht="14.5"/>
    <row r="137" s="3" customFormat="1" ht="14.5"/>
    <row r="138" s="3" customFormat="1" ht="14.5"/>
    <row r="139" s="3" customFormat="1" ht="14.5"/>
    <row r="140" s="3" customFormat="1" ht="14.5"/>
    <row r="141" s="3" customFormat="1" ht="14.5"/>
    <row r="142" s="3" customFormat="1" ht="14.5"/>
    <row r="143" s="3" customFormat="1" ht="14.5"/>
    <row r="144" s="3" customFormat="1" ht="14.5"/>
    <row r="145" s="3" customFormat="1" ht="14.5"/>
    <row r="146" s="3" customFormat="1" ht="14.5"/>
    <row r="147" s="3" customFormat="1" ht="14.5"/>
    <row r="148" s="3" customFormat="1" ht="14.5"/>
    <row r="149" s="3" customFormat="1" ht="14.5"/>
    <row r="150" s="3" customFormat="1" ht="14.5"/>
    <row r="151" s="3" customFormat="1" ht="14.5"/>
    <row r="152" s="3" customFormat="1" ht="14.5"/>
    <row r="153" s="3" customFormat="1" ht="14.5"/>
    <row r="154" s="3" customFormat="1" ht="14.5"/>
    <row r="155" s="3" customFormat="1" ht="14.5"/>
    <row r="156" s="3" customFormat="1" ht="14.5"/>
    <row r="157" s="3" customFormat="1" ht="14.5"/>
    <row r="158" s="3" customFormat="1" ht="14.5"/>
    <row r="159" s="3" customFormat="1" ht="14.5"/>
    <row r="160" s="3" customFormat="1" ht="14.5"/>
    <row r="161" s="3" customFormat="1" ht="14.5"/>
    <row r="162" s="3" customFormat="1" ht="14.5"/>
    <row r="163" s="3" customFormat="1" ht="14.5"/>
    <row r="164" s="3" customFormat="1" ht="14.5"/>
    <row r="165" s="3" customFormat="1" ht="14.5"/>
    <row r="166" s="3" customFormat="1" ht="14.5"/>
    <row r="167" s="3" customFormat="1" ht="14.5"/>
    <row r="168" s="3" customFormat="1" ht="14.5"/>
    <row r="169" s="3" customFormat="1" ht="14.5"/>
    <row r="170" s="3" customFormat="1" ht="14.5"/>
    <row r="171" s="3" customFormat="1" ht="14.5"/>
    <row r="172" s="3" customFormat="1" ht="14.5"/>
    <row r="173" s="3" customFormat="1" ht="14.5"/>
    <row r="174" s="3" customFormat="1" ht="14.5"/>
    <row r="175" s="3" customFormat="1" ht="14.5"/>
    <row r="176" s="3" customFormat="1" ht="14.5"/>
    <row r="177" s="3" customFormat="1" ht="14.5"/>
    <row r="178" s="3" customFormat="1" ht="14.5"/>
    <row r="179" s="3" customFormat="1" ht="14.5"/>
    <row r="180" s="3" customFormat="1" ht="14.5"/>
    <row r="181" s="3" customFormat="1" ht="14.5"/>
    <row r="182" s="3" customFormat="1" ht="14.5"/>
    <row r="183" s="3" customFormat="1" ht="14.5"/>
    <row r="184" s="3" customFormat="1" ht="14.5"/>
    <row r="185" s="3" customFormat="1" ht="14.5"/>
    <row r="186" s="3" customFormat="1" ht="14.5"/>
    <row r="187" s="3" customFormat="1" ht="14.5"/>
    <row r="188" s="3" customFormat="1" ht="14.5"/>
    <row r="189" s="3" customFormat="1" ht="14.5"/>
    <row r="190" s="3" customFormat="1" ht="14.5"/>
    <row r="191" s="3" customFormat="1" ht="14.5"/>
    <row r="192" s="3" customFormat="1" ht="14.5"/>
    <row r="193" s="3" customFormat="1" ht="14.5"/>
    <row r="194" s="3" customFormat="1" ht="14.5"/>
    <row r="195" s="3" customFormat="1" ht="14.5"/>
    <row r="196" s="3" customFormat="1" ht="14.5"/>
    <row r="197" s="3" customFormat="1" ht="14.5"/>
    <row r="198" s="3" customFormat="1" ht="14.5"/>
    <row r="199" s="3" customFormat="1" ht="14.5"/>
    <row r="200" s="3" customFormat="1" ht="14.5"/>
    <row r="201" s="3" customFormat="1" ht="14.5"/>
    <row r="202" s="3" customFormat="1" ht="14.5"/>
    <row r="203" s="3" customFormat="1" ht="14.5"/>
    <row r="204" s="3" customFormat="1" ht="14.5"/>
    <row r="205" s="3" customFormat="1" ht="14.5"/>
    <row r="206" s="3" customFormat="1" ht="14.5"/>
    <row r="207" s="3" customFormat="1" ht="14.5"/>
    <row r="208" s="3" customFormat="1" ht="14.5"/>
    <row r="209" s="3" customFormat="1" ht="14.5"/>
    <row r="210" s="3" customFormat="1" ht="14.5"/>
    <row r="211" s="3" customFormat="1" ht="14.5"/>
    <row r="212" s="3" customFormat="1" ht="14.5"/>
    <row r="213" s="3" customFormat="1" ht="14.5"/>
    <row r="214" s="3" customFormat="1" ht="14.5"/>
    <row r="215" s="3" customFormat="1" ht="14.5"/>
    <row r="216" s="3" customFormat="1" ht="14.5"/>
    <row r="217" s="3" customFormat="1" ht="14.5"/>
    <row r="218" s="3" customFormat="1" ht="14.5"/>
    <row r="219" s="3" customFormat="1" ht="14.5"/>
    <row r="220" s="3" customFormat="1" ht="14.5"/>
    <row r="221" s="3" customFormat="1" ht="14.5"/>
    <row r="222" s="3" customFormat="1" ht="14.5"/>
    <row r="223" s="3" customFormat="1" ht="14.5"/>
    <row r="224" s="3" customFormat="1" ht="14.5"/>
    <row r="225" s="3" customFormat="1" ht="14.5"/>
    <row r="226" s="3" customFormat="1" ht="14.5"/>
    <row r="227" s="3" customFormat="1" ht="14.5"/>
    <row r="228" s="3" customFormat="1" ht="14.5"/>
    <row r="229" s="3" customFormat="1" ht="14.5"/>
    <row r="230" s="3" customFormat="1" ht="14.5"/>
    <row r="231" s="3" customFormat="1" ht="14.5"/>
    <row r="232" s="3" customFormat="1" ht="14.5"/>
    <row r="233" s="3" customFormat="1" ht="14.5"/>
    <row r="234" s="3" customFormat="1" ht="14.5"/>
    <row r="235" s="3" customFormat="1" ht="14.5"/>
    <row r="236" s="3" customFormat="1" ht="14.5"/>
    <row r="237" s="3" customFormat="1" ht="14.5"/>
    <row r="238" s="3" customFormat="1" ht="14.5"/>
    <row r="239" s="3" customFormat="1" ht="14.5"/>
    <row r="240" s="3" customFormat="1" ht="14.5"/>
    <row r="241" s="3" customFormat="1" ht="14.5"/>
    <row r="242" s="3" customFormat="1" ht="14.5"/>
    <row r="243" s="3" customFormat="1" ht="14.5"/>
    <row r="244" s="3" customFormat="1" ht="14.5"/>
    <row r="245" s="3" customFormat="1" ht="14.5"/>
  </sheetData>
  <sheetProtection formatCells="0" formatColumns="0"/>
  <mergeCells count="8">
    <mergeCell ref="C1:J1"/>
    <mergeCell ref="B74:J77"/>
    <mergeCell ref="B3:J3"/>
    <mergeCell ref="B6:J6"/>
    <mergeCell ref="B7:J7"/>
    <mergeCell ref="B9:J9"/>
    <mergeCell ref="B11:J11"/>
    <mergeCell ref="B73:H73"/>
  </mergeCells>
  <pageMargins left="0.7" right="0.7" top="0.75" bottom="0.75" header="0.3" footer="0.3"/>
  <pageSetup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55">
    <tabColor theme="0"/>
    <pageSetUpPr fitToPage="1"/>
  </sheetPr>
  <dimension ref="A1:J41"/>
  <sheetViews>
    <sheetView workbookViewId="0">
      <selection activeCell="W47" sqref="W47"/>
    </sheetView>
  </sheetViews>
  <sheetFormatPr defaultColWidth="8.6328125" defaultRowHeight="14.5"/>
  <cols>
    <col min="1" max="1" width="3.90625" style="3" customWidth="1"/>
    <col min="2" max="2" width="22.90625" style="3" customWidth="1"/>
    <col min="3" max="10" width="10.90625" style="3" customWidth="1"/>
    <col min="11" max="16384" width="8.6328125" style="3"/>
  </cols>
  <sheetData>
    <row r="1" spans="1:10" s="56" customFormat="1" ht="19.5">
      <c r="B1" s="396" t="s">
        <v>364</v>
      </c>
      <c r="C1" s="396"/>
      <c r="D1" s="396"/>
      <c r="E1" s="396"/>
      <c r="F1" s="396"/>
      <c r="G1" s="396"/>
      <c r="H1" s="396"/>
      <c r="I1" s="396"/>
      <c r="J1" s="58" t="str">
        <f>'School Information'!$G$3</f>
        <v>2024-25</v>
      </c>
    </row>
    <row r="3" spans="1:10">
      <c r="A3" s="4"/>
      <c r="B3" s="4"/>
    </row>
    <row r="4" spans="1:10">
      <c r="B4" s="3" t="s">
        <v>360</v>
      </c>
    </row>
    <row r="5" spans="1:10">
      <c r="B5" s="3" t="s">
        <v>361</v>
      </c>
    </row>
    <row r="6" spans="1:10">
      <c r="B6" s="3" t="s">
        <v>362</v>
      </c>
    </row>
    <row r="7" spans="1:10">
      <c r="B7" s="3" t="s">
        <v>363</v>
      </c>
    </row>
    <row r="9" spans="1:10">
      <c r="B9" s="397"/>
      <c r="C9" s="397"/>
      <c r="D9" s="397"/>
      <c r="E9" s="397"/>
      <c r="F9" s="397"/>
      <c r="G9" s="397"/>
      <c r="H9" s="397"/>
      <c r="I9" s="397"/>
      <c r="J9" s="397"/>
    </row>
    <row r="10" spans="1:10">
      <c r="B10" s="397"/>
      <c r="C10" s="397"/>
      <c r="D10" s="397"/>
      <c r="E10" s="397"/>
      <c r="F10" s="397"/>
      <c r="G10" s="397"/>
      <c r="H10" s="397"/>
      <c r="I10" s="397"/>
      <c r="J10" s="397"/>
    </row>
    <row r="11" spans="1:10">
      <c r="B11" s="397"/>
      <c r="C11" s="397"/>
      <c r="D11" s="397"/>
      <c r="E11" s="397"/>
      <c r="F11" s="397"/>
      <c r="G11" s="397"/>
      <c r="H11" s="397"/>
      <c r="I11" s="397"/>
      <c r="J11" s="397"/>
    </row>
    <row r="12" spans="1:10">
      <c r="B12" s="397"/>
      <c r="C12" s="397"/>
      <c r="D12" s="397"/>
      <c r="E12" s="397"/>
      <c r="F12" s="397"/>
      <c r="G12" s="397"/>
      <c r="H12" s="397"/>
      <c r="I12" s="397"/>
      <c r="J12" s="397"/>
    </row>
    <row r="13" spans="1:10">
      <c r="B13" s="397"/>
      <c r="C13" s="397"/>
      <c r="D13" s="397"/>
      <c r="E13" s="397"/>
      <c r="F13" s="397"/>
      <c r="G13" s="397"/>
      <c r="H13" s="397"/>
      <c r="I13" s="397"/>
      <c r="J13" s="397"/>
    </row>
    <row r="14" spans="1:10">
      <c r="B14" s="397"/>
      <c r="C14" s="397"/>
      <c r="D14" s="397"/>
      <c r="E14" s="397"/>
      <c r="F14" s="397"/>
      <c r="G14" s="397"/>
      <c r="H14" s="397"/>
      <c r="I14" s="397"/>
      <c r="J14" s="397"/>
    </row>
    <row r="15" spans="1:10">
      <c r="B15" s="397"/>
      <c r="C15" s="397"/>
      <c r="D15" s="397"/>
      <c r="E15" s="397"/>
      <c r="F15" s="397"/>
      <c r="G15" s="397"/>
      <c r="H15" s="397"/>
      <c r="I15" s="397"/>
      <c r="J15" s="397"/>
    </row>
    <row r="16" spans="1:10">
      <c r="B16" s="397"/>
      <c r="C16" s="397"/>
      <c r="D16" s="397"/>
      <c r="E16" s="397"/>
      <c r="F16" s="397"/>
      <c r="G16" s="397"/>
      <c r="H16" s="397"/>
      <c r="I16" s="397"/>
      <c r="J16" s="397"/>
    </row>
    <row r="17" spans="2:10">
      <c r="B17" s="397"/>
      <c r="C17" s="397"/>
      <c r="D17" s="397"/>
      <c r="E17" s="397"/>
      <c r="F17" s="397"/>
      <c r="G17" s="397"/>
      <c r="H17" s="397"/>
      <c r="I17" s="397"/>
      <c r="J17" s="397"/>
    </row>
    <row r="18" spans="2:10">
      <c r="B18" s="397"/>
      <c r="C18" s="397"/>
      <c r="D18" s="397"/>
      <c r="E18" s="397"/>
      <c r="F18" s="397"/>
      <c r="G18" s="397"/>
      <c r="H18" s="397"/>
      <c r="I18" s="397"/>
      <c r="J18" s="397"/>
    </row>
    <row r="19" spans="2:10">
      <c r="B19" s="397"/>
      <c r="C19" s="397"/>
      <c r="D19" s="397"/>
      <c r="E19" s="397"/>
      <c r="F19" s="397"/>
      <c r="G19" s="397"/>
      <c r="H19" s="397"/>
      <c r="I19" s="397"/>
      <c r="J19" s="397"/>
    </row>
    <row r="20" spans="2:10">
      <c r="B20" s="397"/>
      <c r="C20" s="397"/>
      <c r="D20" s="397"/>
      <c r="E20" s="397"/>
      <c r="F20" s="397"/>
      <c r="G20" s="397"/>
      <c r="H20" s="397"/>
      <c r="I20" s="397"/>
      <c r="J20" s="397"/>
    </row>
    <row r="21" spans="2:10">
      <c r="B21" s="397"/>
      <c r="C21" s="397"/>
      <c r="D21" s="397"/>
      <c r="E21" s="397"/>
      <c r="F21" s="397"/>
      <c r="G21" s="397"/>
      <c r="H21" s="397"/>
      <c r="I21" s="397"/>
      <c r="J21" s="397"/>
    </row>
    <row r="22" spans="2:10">
      <c r="B22" s="397"/>
      <c r="C22" s="397"/>
      <c r="D22" s="397"/>
      <c r="E22" s="397"/>
      <c r="F22" s="397"/>
      <c r="G22" s="397"/>
      <c r="H22" s="397"/>
      <c r="I22" s="397"/>
      <c r="J22" s="397"/>
    </row>
    <row r="23" spans="2:10">
      <c r="B23" s="397"/>
      <c r="C23" s="397"/>
      <c r="D23" s="397"/>
      <c r="E23" s="397"/>
      <c r="F23" s="397"/>
      <c r="G23" s="397"/>
      <c r="H23" s="397"/>
      <c r="I23" s="397"/>
      <c r="J23" s="397"/>
    </row>
    <row r="24" spans="2:10">
      <c r="B24" s="397"/>
      <c r="C24" s="397"/>
      <c r="D24" s="397"/>
      <c r="E24" s="397"/>
      <c r="F24" s="397"/>
      <c r="G24" s="397"/>
      <c r="H24" s="397"/>
      <c r="I24" s="397"/>
      <c r="J24" s="397"/>
    </row>
    <row r="25" spans="2:10">
      <c r="B25" s="397"/>
      <c r="C25" s="397"/>
      <c r="D25" s="397"/>
      <c r="E25" s="397"/>
      <c r="F25" s="397"/>
      <c r="G25" s="397"/>
      <c r="H25" s="397"/>
      <c r="I25" s="397"/>
      <c r="J25" s="397"/>
    </row>
    <row r="26" spans="2:10">
      <c r="B26" s="397"/>
      <c r="C26" s="397"/>
      <c r="D26" s="397"/>
      <c r="E26" s="397"/>
      <c r="F26" s="397"/>
      <c r="G26" s="397"/>
      <c r="H26" s="397"/>
      <c r="I26" s="397"/>
      <c r="J26" s="397"/>
    </row>
    <row r="27" spans="2:10">
      <c r="B27" s="397"/>
      <c r="C27" s="397"/>
      <c r="D27" s="397"/>
      <c r="E27" s="397"/>
      <c r="F27" s="397"/>
      <c r="G27" s="397"/>
      <c r="H27" s="397"/>
      <c r="I27" s="397"/>
      <c r="J27" s="397"/>
    </row>
    <row r="28" spans="2:10">
      <c r="B28" s="397"/>
      <c r="C28" s="397"/>
      <c r="D28" s="397"/>
      <c r="E28" s="397"/>
      <c r="F28" s="397"/>
      <c r="G28" s="397"/>
      <c r="H28" s="397"/>
      <c r="I28" s="397"/>
      <c r="J28" s="397"/>
    </row>
    <row r="29" spans="2:10">
      <c r="B29" s="397"/>
      <c r="C29" s="397"/>
      <c r="D29" s="397"/>
      <c r="E29" s="397"/>
      <c r="F29" s="397"/>
      <c r="G29" s="397"/>
      <c r="H29" s="397"/>
      <c r="I29" s="397"/>
      <c r="J29" s="397"/>
    </row>
    <row r="30" spans="2:10">
      <c r="B30" s="397"/>
      <c r="C30" s="397"/>
      <c r="D30" s="397"/>
      <c r="E30" s="397"/>
      <c r="F30" s="397"/>
      <c r="G30" s="397"/>
      <c r="H30" s="397"/>
      <c r="I30" s="397"/>
      <c r="J30" s="397"/>
    </row>
    <row r="31" spans="2:10">
      <c r="B31" s="397"/>
      <c r="C31" s="397"/>
      <c r="D31" s="397"/>
      <c r="E31" s="397"/>
      <c r="F31" s="397"/>
      <c r="G31" s="397"/>
      <c r="H31" s="397"/>
      <c r="I31" s="397"/>
      <c r="J31" s="397"/>
    </row>
    <row r="32" spans="2:10">
      <c r="B32" s="397"/>
      <c r="C32" s="397"/>
      <c r="D32" s="397"/>
      <c r="E32" s="397"/>
      <c r="F32" s="397"/>
      <c r="G32" s="397"/>
      <c r="H32" s="397"/>
      <c r="I32" s="397"/>
      <c r="J32" s="397"/>
    </row>
    <row r="33" spans="2:10">
      <c r="B33" s="397"/>
      <c r="C33" s="397"/>
      <c r="D33" s="397"/>
      <c r="E33" s="397"/>
      <c r="F33" s="397"/>
      <c r="G33" s="397"/>
      <c r="H33" s="397"/>
      <c r="I33" s="397"/>
      <c r="J33" s="397"/>
    </row>
    <row r="34" spans="2:10">
      <c r="B34" s="397"/>
      <c r="C34" s="397"/>
      <c r="D34" s="397"/>
      <c r="E34" s="397"/>
      <c r="F34" s="397"/>
      <c r="G34" s="397"/>
      <c r="H34" s="397"/>
      <c r="I34" s="397"/>
      <c r="J34" s="397"/>
    </row>
    <row r="35" spans="2:10">
      <c r="B35" s="397"/>
      <c r="C35" s="397"/>
      <c r="D35" s="397"/>
      <c r="E35" s="397"/>
      <c r="F35" s="397"/>
      <c r="G35" s="397"/>
      <c r="H35" s="397"/>
      <c r="I35" s="397"/>
      <c r="J35" s="397"/>
    </row>
    <row r="36" spans="2:10">
      <c r="B36" s="397"/>
      <c r="C36" s="397"/>
      <c r="D36" s="397"/>
      <c r="E36" s="397"/>
      <c r="F36" s="397"/>
      <c r="G36" s="397"/>
      <c r="H36" s="397"/>
      <c r="I36" s="397"/>
      <c r="J36" s="397"/>
    </row>
    <row r="37" spans="2:10">
      <c r="B37" s="397"/>
      <c r="C37" s="397"/>
      <c r="D37" s="397"/>
      <c r="E37" s="397"/>
      <c r="F37" s="397"/>
      <c r="G37" s="397"/>
      <c r="H37" s="397"/>
      <c r="I37" s="397"/>
      <c r="J37" s="397"/>
    </row>
    <row r="38" spans="2:10">
      <c r="B38" s="397"/>
      <c r="C38" s="397"/>
      <c r="D38" s="397"/>
      <c r="E38" s="397"/>
      <c r="F38" s="397"/>
      <c r="G38" s="397"/>
      <c r="H38" s="397"/>
      <c r="I38" s="397"/>
      <c r="J38" s="397"/>
    </row>
    <row r="39" spans="2:10">
      <c r="B39" s="397"/>
      <c r="C39" s="397"/>
      <c r="D39" s="397"/>
      <c r="E39" s="397"/>
      <c r="F39" s="397"/>
      <c r="G39" s="397"/>
      <c r="H39" s="397"/>
      <c r="I39" s="397"/>
      <c r="J39" s="397"/>
    </row>
    <row r="40" spans="2:10">
      <c r="B40" s="397"/>
      <c r="C40" s="397"/>
      <c r="D40" s="397"/>
      <c r="E40" s="397"/>
      <c r="F40" s="397"/>
      <c r="G40" s="397"/>
      <c r="H40" s="397"/>
      <c r="I40" s="397"/>
      <c r="J40" s="397"/>
    </row>
    <row r="41" spans="2:10">
      <c r="B41" s="397"/>
      <c r="C41" s="397"/>
      <c r="D41" s="397"/>
      <c r="E41" s="397"/>
      <c r="F41" s="397"/>
      <c r="G41" s="397"/>
      <c r="H41" s="397"/>
      <c r="I41" s="397"/>
      <c r="J41" s="397"/>
    </row>
  </sheetData>
  <customSheetViews>
    <customSheetView guid="{5556DC96-D068-44A2-945F-92CF014D11AC}" fitToPage="1">
      <pageMargins left="0" right="0" top="0" bottom="0" header="0" footer="0"/>
      <printOptions gridLines="1"/>
      <pageSetup scale="85" orientation="portrait" r:id="rId1"/>
      <headerFooter alignWithMargins="0">
        <oddFooter>&amp;L&amp;8File: &amp;Z&amp;F
Sheet: &amp;A&amp;R&amp;8&amp;P of &amp;N</oddFooter>
      </headerFooter>
    </customSheetView>
  </customSheetViews>
  <mergeCells count="34">
    <mergeCell ref="B13:J13"/>
    <mergeCell ref="B14:J14"/>
    <mergeCell ref="B15:J15"/>
    <mergeCell ref="B16:J16"/>
    <mergeCell ref="B21:J21"/>
    <mergeCell ref="B41:J41"/>
    <mergeCell ref="B25:J25"/>
    <mergeCell ref="B26:J26"/>
    <mergeCell ref="B27:J27"/>
    <mergeCell ref="B28:J28"/>
    <mergeCell ref="B29:J29"/>
    <mergeCell ref="B33:J33"/>
    <mergeCell ref="B34:J34"/>
    <mergeCell ref="B35:J35"/>
    <mergeCell ref="B36:J36"/>
    <mergeCell ref="B31:J31"/>
    <mergeCell ref="B32:J32"/>
    <mergeCell ref="B30:J30"/>
    <mergeCell ref="B1:I1"/>
    <mergeCell ref="B37:J37"/>
    <mergeCell ref="B38:J38"/>
    <mergeCell ref="B39:J39"/>
    <mergeCell ref="B40:J40"/>
    <mergeCell ref="B22:J22"/>
    <mergeCell ref="B23:J23"/>
    <mergeCell ref="B24:J24"/>
    <mergeCell ref="B17:J17"/>
    <mergeCell ref="B18:J18"/>
    <mergeCell ref="B19:J19"/>
    <mergeCell ref="B20:J20"/>
    <mergeCell ref="B9:J9"/>
    <mergeCell ref="B10:J10"/>
    <mergeCell ref="B11:J11"/>
    <mergeCell ref="B12:J12"/>
  </mergeCells>
  <phoneticPr fontId="4" type="noConversion"/>
  <printOptions gridLines="1"/>
  <pageMargins left="0.5" right="0.5" top="0.5" bottom="0.5" header="0.25" footer="0.25"/>
  <pageSetup scale="85" orientation="portrait" r:id="rId2"/>
  <headerFooter alignWithMargins="0">
    <oddFooter>&amp;L&amp;8File: &amp;Z&amp;F
Sheet: &amp;A&amp;R&amp;8&amp;P of &amp;N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5050"/>
    <pageSetUpPr fitToPage="1"/>
  </sheetPr>
  <dimension ref="A1:L40"/>
  <sheetViews>
    <sheetView workbookViewId="0">
      <selection sqref="A1:XFD1"/>
    </sheetView>
  </sheetViews>
  <sheetFormatPr defaultColWidth="8.6328125" defaultRowHeight="14.5"/>
  <cols>
    <col min="1" max="1" width="3.90625" style="3"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96" customHeight="1">
      <c r="A1" s="285">
        <f>'TOTALS rev &amp; exp categories'!A7</f>
        <v>5</v>
      </c>
      <c r="B1" s="286" t="str">
        <f>'TOTALS rev &amp; exp categories'!B7</f>
        <v>Less-Transfers to Institution.</v>
      </c>
      <c r="C1" s="287">
        <f>'TOTALS rev &amp; exp categories'!C7</f>
        <v>0</v>
      </c>
      <c r="D1" s="324" t="str">
        <f>'TOTALS rev &amp; exp categories'!D7</f>
        <v>If the institution allocated funds to athletics as represented in Categories 3 and 4 while the athletics department provided a transfer of funds back to the institution in the reporting year, then report the transfer amount as a negative in this category. The transfer amount may not exceed the total of Categories 3 and 4. Transfers back to the institution in excess of Categories 3 and 4 should be reported in Category 50.</v>
      </c>
      <c r="E1" s="324"/>
      <c r="F1" s="324"/>
      <c r="G1" s="324"/>
      <c r="H1" s="324"/>
      <c r="I1" s="324"/>
      <c r="J1" s="324"/>
      <c r="K1" s="324"/>
      <c r="L1" s="309"/>
    </row>
    <row r="2" spans="1:12" ht="15" thickBot="1"/>
    <row r="3" spans="1:12" ht="29.5" thickBot="1">
      <c r="C3" s="126" t="s">
        <v>32</v>
      </c>
      <c r="E3" s="126" t="s">
        <v>33</v>
      </c>
      <c r="G3" s="126" t="s">
        <v>150</v>
      </c>
    </row>
    <row r="4" spans="1:12" ht="29.5" thickBot="1">
      <c r="B4" s="129" t="s">
        <v>152</v>
      </c>
      <c r="C4" s="175" t="str">
        <f>$B$1</f>
        <v>Less-Transfers to Institution.</v>
      </c>
      <c r="E4" s="175" t="str">
        <f>$B$1</f>
        <v>Less-Transfers to Institution.</v>
      </c>
      <c r="G4" s="129" t="str">
        <f>$B$1</f>
        <v>Less-Transfers to Institution.</v>
      </c>
      <c r="J4" s="4" t="s">
        <v>151</v>
      </c>
      <c r="K4" s="4"/>
    </row>
    <row r="5" spans="1:12" ht="15" thickBot="1">
      <c r="B5" s="130"/>
      <c r="C5" s="130">
        <f>$A$1</f>
        <v>5</v>
      </c>
      <c r="E5" s="130">
        <f>$A$1</f>
        <v>5</v>
      </c>
      <c r="G5" s="130">
        <f>$A$1</f>
        <v>5</v>
      </c>
      <c r="J5" s="173" t="s">
        <v>153</v>
      </c>
      <c r="K5" s="178">
        <f>C40</f>
        <v>0</v>
      </c>
    </row>
    <row r="6" spans="1:12" ht="15" thickBot="1">
      <c r="B6" s="243" t="s">
        <v>36</v>
      </c>
      <c r="C6" s="126"/>
      <c r="D6" s="32"/>
      <c r="E6" s="126"/>
      <c r="F6" s="32"/>
      <c r="G6" s="175"/>
      <c r="J6" s="179" t="s">
        <v>154</v>
      </c>
      <c r="K6" s="178">
        <f>E40</f>
        <v>0</v>
      </c>
    </row>
    <row r="7" spans="1:12" ht="15" thickBot="1">
      <c r="A7" s="117"/>
      <c r="B7" s="64" t="s">
        <v>37</v>
      </c>
      <c r="C7" s="131"/>
      <c r="E7" s="177"/>
      <c r="G7" s="177"/>
      <c r="J7" s="181" t="s">
        <v>155</v>
      </c>
      <c r="K7" s="178">
        <f>G40</f>
        <v>0</v>
      </c>
    </row>
    <row r="8" spans="1:12" ht="15" thickBot="1">
      <c r="B8" s="64" t="s">
        <v>39</v>
      </c>
      <c r="C8" s="131"/>
      <c r="E8" s="131"/>
      <c r="G8" s="177"/>
      <c r="J8" s="4" t="s">
        <v>156</v>
      </c>
      <c r="K8" s="183">
        <f>SUM(K5:K7)</f>
        <v>0</v>
      </c>
    </row>
    <row r="9" spans="1:12" ht="15" thickBot="1">
      <c r="B9" s="64" t="s">
        <v>41</v>
      </c>
      <c r="C9" s="177"/>
      <c r="E9" s="131"/>
      <c r="G9" s="177"/>
    </row>
    <row r="10" spans="1:12" ht="15" thickBot="1">
      <c r="A10" s="117"/>
      <c r="B10" s="64" t="s">
        <v>43</v>
      </c>
      <c r="C10" s="131"/>
      <c r="E10" s="131"/>
      <c r="G10" s="131"/>
    </row>
    <row r="11" spans="1:12" ht="15" thickBot="1">
      <c r="B11" s="64" t="s">
        <v>44</v>
      </c>
      <c r="C11" s="177"/>
      <c r="E11" s="131"/>
      <c r="G11" s="177"/>
    </row>
    <row r="12" spans="1:12" ht="15" thickBot="1">
      <c r="B12" s="64" t="s">
        <v>45</v>
      </c>
      <c r="C12" s="131"/>
      <c r="E12" s="131"/>
      <c r="G12" s="131"/>
    </row>
    <row r="13" spans="1:12" ht="15" thickBot="1">
      <c r="B13" s="64" t="s">
        <v>46</v>
      </c>
      <c r="C13" s="177"/>
      <c r="E13" s="131"/>
      <c r="G13" s="177"/>
    </row>
    <row r="14" spans="1:12" ht="15" thickBot="1">
      <c r="B14" s="64" t="s">
        <v>47</v>
      </c>
      <c r="C14" s="131"/>
      <c r="E14" s="177"/>
      <c r="G14" s="177"/>
    </row>
    <row r="15" spans="1:12" ht="15" thickBot="1">
      <c r="B15" s="64" t="s">
        <v>48</v>
      </c>
      <c r="C15" s="131"/>
      <c r="E15" s="131"/>
      <c r="G15" s="131"/>
    </row>
    <row r="16" spans="1:12"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7" ht="15" thickBot="1">
      <c r="B33" s="64" t="s">
        <v>66</v>
      </c>
      <c r="C33" s="131"/>
      <c r="E33" s="131"/>
      <c r="G33" s="177"/>
    </row>
    <row r="34" spans="1:7" ht="15" thickBot="1">
      <c r="B34" s="64" t="s">
        <v>67</v>
      </c>
      <c r="C34" s="131"/>
      <c r="E34" s="177"/>
      <c r="G34" s="131"/>
    </row>
    <row r="35" spans="1:7" ht="15" thickBot="1">
      <c r="B35" s="64" t="s">
        <v>68</v>
      </c>
      <c r="C35" s="131"/>
      <c r="E35" s="131"/>
      <c r="G35" s="131"/>
    </row>
    <row r="36" spans="1:7" ht="15" thickBot="1">
      <c r="B36" s="64"/>
      <c r="C36" s="131"/>
      <c r="E36" s="131"/>
      <c r="G36" s="131"/>
    </row>
    <row r="37" spans="1:7" ht="15" thickBot="1">
      <c r="A37" s="117"/>
      <c r="B37" s="69"/>
      <c r="C37" s="131"/>
      <c r="E37" s="131"/>
      <c r="G37" s="131"/>
    </row>
    <row r="38" spans="1:7" ht="15" thickBot="1">
      <c r="A38" s="117"/>
      <c r="B38" s="132" t="s">
        <v>157</v>
      </c>
      <c r="C38" s="133">
        <f>SUM(C6:C36)</f>
        <v>0</v>
      </c>
      <c r="E38" s="133">
        <f>SUM(E6:E36)</f>
        <v>0</v>
      </c>
      <c r="G38" s="133">
        <f>SUM(G6:G36)</f>
        <v>0</v>
      </c>
    </row>
    <row r="39" spans="1:7" ht="29.5" thickBot="1">
      <c r="A39" s="117"/>
      <c r="B39" s="134" t="s">
        <v>158</v>
      </c>
      <c r="C39" s="138"/>
      <c r="E39" s="138"/>
      <c r="G39" s="131"/>
    </row>
    <row r="40" spans="1:7" ht="15" thickBot="1">
      <c r="B40" s="161" t="s">
        <v>159</v>
      </c>
      <c r="C40" s="174">
        <f>C38+C39</f>
        <v>0</v>
      </c>
      <c r="E40" s="174">
        <f>E38+E39</f>
        <v>0</v>
      </c>
      <c r="G40" s="178">
        <f>G38+G39</f>
        <v>0</v>
      </c>
    </row>
  </sheetData>
  <sheetProtection formatCells="0" formatColumns="0" formatRows="0"/>
  <customSheetViews>
    <customSheetView guid="{5556DC96-D068-44A2-945F-92CF014D11AC}" fitToPage="1">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conditionalFormatting sqref="C1">
    <cfRule type="cellIs" dxfId="58" priority="19" stopIfTrue="1" operator="notEqual">
      <formula>$K$8</formula>
    </cfRule>
  </conditionalFormatting>
  <hyperlinks>
    <hyperlink ref="B1" location="'TOTALS rev &amp; exp categories'!B8" display="'TOTALS rev &amp; exp categories'!B8" xr:uid="{00000000-0004-0000-08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rgb="FFFF5050"/>
    <pageSetUpPr fitToPage="1"/>
  </sheetPr>
  <dimension ref="A1:L48"/>
  <sheetViews>
    <sheetView workbookViewId="0">
      <selection sqref="A1:XFD1"/>
    </sheetView>
  </sheetViews>
  <sheetFormatPr defaultColWidth="8.6328125" defaultRowHeight="14.5"/>
  <cols>
    <col min="1" max="1" width="3.90625" style="3"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221.25" customHeight="1">
      <c r="A1" s="285">
        <f>'TOTALS rev &amp; exp categories'!A8</f>
        <v>6</v>
      </c>
      <c r="B1" s="286" t="str">
        <f>'TOTALS rev &amp; exp categories'!B8</f>
        <v>Indirect Institutional Support.</v>
      </c>
      <c r="C1" s="298">
        <f>'TOTALS rev &amp; exp categories'!C8</f>
        <v>0</v>
      </c>
      <c r="D1" s="324" t="str">
        <f>'TOTALS rev &amp; exp categories'!D8</f>
        <v xml:space="preserve">Input value of costs covered and services provided by the institution to athletics but not charged to athletics including:                                                                                                                                   
• Administrative services provided by the university to athletics but not charged such as HR, Accounting and IT.
• Facilities maintenance.
• Security.
• Risk Management.
• Utilities.
Do not include depreciation.
Note: This category should equal Category 36.  If the institution is paying for debt service, leases, or rental fees for athletic facilities but not charging to athletics, include those amounts in Category 6A.
</v>
      </c>
      <c r="E1" s="324"/>
      <c r="F1" s="324"/>
      <c r="G1" s="324"/>
      <c r="H1" s="324"/>
      <c r="I1" s="324"/>
      <c r="J1" s="324"/>
      <c r="K1" s="324"/>
      <c r="L1" s="309"/>
    </row>
    <row r="2" spans="1:12" ht="15" thickBot="1"/>
    <row r="3" spans="1:12" ht="29.5" thickBot="1">
      <c r="C3" s="126" t="s">
        <v>32</v>
      </c>
      <c r="E3" s="126" t="s">
        <v>33</v>
      </c>
      <c r="G3" s="126" t="s">
        <v>150</v>
      </c>
    </row>
    <row r="4" spans="1:12" ht="44" thickBot="1">
      <c r="B4" s="129" t="s">
        <v>152</v>
      </c>
      <c r="C4" s="175" t="str">
        <f>$B$1</f>
        <v>Indirect Institutional Support.</v>
      </c>
      <c r="E4" s="175" t="str">
        <f>$B$1</f>
        <v>Indirect Institutional Support.</v>
      </c>
      <c r="G4" s="129" t="str">
        <f>$B$1</f>
        <v>Indirect Institutional Support.</v>
      </c>
      <c r="J4" s="4" t="s">
        <v>151</v>
      </c>
      <c r="K4" s="4"/>
    </row>
    <row r="5" spans="1:12" ht="15" thickBot="1">
      <c r="B5" s="130"/>
      <c r="C5" s="130">
        <f>$A$1</f>
        <v>6</v>
      </c>
      <c r="E5" s="130">
        <f>$A$1</f>
        <v>6</v>
      </c>
      <c r="G5" s="130">
        <f>$A$1</f>
        <v>6</v>
      </c>
      <c r="J5" s="173" t="s">
        <v>153</v>
      </c>
      <c r="K5" s="174">
        <f>$C$40</f>
        <v>0</v>
      </c>
    </row>
    <row r="6" spans="1:12" ht="15" thickBot="1">
      <c r="B6" s="243" t="s">
        <v>36</v>
      </c>
      <c r="C6" s="126"/>
      <c r="D6" s="32"/>
      <c r="E6" s="126"/>
      <c r="F6" s="32"/>
      <c r="G6" s="175"/>
      <c r="J6" s="176" t="s">
        <v>154</v>
      </c>
      <c r="K6" s="174">
        <f>$E$40</f>
        <v>0</v>
      </c>
    </row>
    <row r="7" spans="1:12" ht="15" thickBot="1">
      <c r="B7" s="64" t="s">
        <v>37</v>
      </c>
      <c r="C7" s="131"/>
      <c r="E7" s="177"/>
      <c r="G7" s="177"/>
      <c r="J7" s="180" t="s">
        <v>155</v>
      </c>
      <c r="K7" s="174">
        <f>$G$40</f>
        <v>0</v>
      </c>
    </row>
    <row r="8" spans="1:12" ht="15" thickBot="1">
      <c r="B8" s="64" t="s">
        <v>39</v>
      </c>
      <c r="C8" s="131"/>
      <c r="E8" s="131"/>
      <c r="G8" s="177"/>
      <c r="J8" s="4" t="s">
        <v>156</v>
      </c>
      <c r="K8" s="182">
        <f>SUM(K5:K7)</f>
        <v>0</v>
      </c>
    </row>
    <row r="9" spans="1:12" ht="15" thickBot="1">
      <c r="A9" s="117"/>
      <c r="B9" s="64" t="s">
        <v>41</v>
      </c>
      <c r="C9" s="177"/>
      <c r="E9" s="131"/>
      <c r="G9" s="177"/>
    </row>
    <row r="10" spans="1:12" ht="15" thickBot="1">
      <c r="A10" s="117"/>
      <c r="B10" s="64" t="s">
        <v>43</v>
      </c>
      <c r="C10" s="131"/>
      <c r="E10" s="131"/>
      <c r="G10" s="131"/>
    </row>
    <row r="11" spans="1:12" ht="15" thickBot="1">
      <c r="A11" s="117"/>
      <c r="B11" s="64" t="s">
        <v>44</v>
      </c>
      <c r="C11" s="177"/>
      <c r="E11" s="131"/>
      <c r="G11" s="177"/>
    </row>
    <row r="12" spans="1:12" ht="15" thickBot="1">
      <c r="B12" s="64" t="s">
        <v>45</v>
      </c>
      <c r="C12" s="131"/>
      <c r="E12" s="131"/>
      <c r="G12" s="131"/>
    </row>
    <row r="13" spans="1:12" ht="15" thickBot="1">
      <c r="B13" s="64" t="s">
        <v>46</v>
      </c>
      <c r="C13" s="177"/>
      <c r="E13" s="131"/>
      <c r="G13" s="177"/>
    </row>
    <row r="14" spans="1:12" ht="15" thickBot="1">
      <c r="A14" s="117"/>
      <c r="B14" s="64" t="s">
        <v>47</v>
      </c>
      <c r="C14" s="131"/>
      <c r="E14" s="177"/>
      <c r="G14" s="177"/>
    </row>
    <row r="15" spans="1:12" ht="15" thickBot="1">
      <c r="B15" s="64" t="s">
        <v>48</v>
      </c>
      <c r="C15" s="131"/>
      <c r="E15" s="131"/>
      <c r="G15" s="131"/>
    </row>
    <row r="16" spans="1:12"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s="222" customFormat="1" ht="15" thickBot="1">
      <c r="B26" s="64" t="s">
        <v>59</v>
      </c>
      <c r="C26" s="311"/>
      <c r="E26" s="210"/>
      <c r="G26" s="311"/>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12" ht="15" thickBot="1">
      <c r="B33" s="64" t="s">
        <v>66</v>
      </c>
      <c r="C33" s="131"/>
      <c r="E33" s="131"/>
      <c r="G33" s="177"/>
    </row>
    <row r="34" spans="1:12" ht="15" thickBot="1">
      <c r="B34" s="64" t="s">
        <v>67</v>
      </c>
      <c r="C34" s="131"/>
      <c r="E34" s="177"/>
      <c r="G34" s="131"/>
    </row>
    <row r="35" spans="1:12" ht="15" thickBot="1">
      <c r="B35" s="64" t="s">
        <v>68</v>
      </c>
      <c r="C35" s="131"/>
      <c r="E35" s="131"/>
      <c r="G35" s="131"/>
    </row>
    <row r="36" spans="1:12" ht="15" thickBot="1">
      <c r="B36" s="64"/>
      <c r="C36" s="131"/>
      <c r="E36" s="131"/>
      <c r="G36" s="131"/>
    </row>
    <row r="37" spans="1:12" ht="15" thickBot="1">
      <c r="A37" s="117"/>
      <c r="B37" s="69"/>
      <c r="C37" s="131"/>
      <c r="E37" s="131"/>
      <c r="G37" s="131"/>
    </row>
    <row r="38" spans="1:12" ht="15" thickBot="1">
      <c r="A38" s="117"/>
      <c r="B38" s="132" t="s">
        <v>157</v>
      </c>
      <c r="C38" s="133">
        <f>SUM(C6:C36)</f>
        <v>0</v>
      </c>
      <c r="E38" s="133">
        <f>SUM(E6:E36)</f>
        <v>0</v>
      </c>
      <c r="G38" s="133">
        <f>SUM(G6:G36)</f>
        <v>0</v>
      </c>
    </row>
    <row r="39" spans="1:12" ht="29.5" thickBot="1">
      <c r="A39" s="117"/>
      <c r="B39" s="134" t="s">
        <v>158</v>
      </c>
      <c r="C39" s="138"/>
      <c r="E39" s="138"/>
      <c r="G39" s="131"/>
    </row>
    <row r="40" spans="1:12" ht="15" thickBot="1">
      <c r="B40" s="161" t="s">
        <v>159</v>
      </c>
      <c r="C40" s="174">
        <f>C38+C39</f>
        <v>0</v>
      </c>
      <c r="E40" s="174">
        <f>E38+E39</f>
        <v>0</v>
      </c>
      <c r="G40" s="178">
        <f>G38+G39</f>
        <v>0</v>
      </c>
    </row>
    <row r="48" spans="1:12">
      <c r="L48" s="222"/>
    </row>
  </sheetData>
  <sheetProtection formatCells="0" formatColumns="0" formatRows="0"/>
  <customSheetViews>
    <customSheetView guid="{5556DC96-D068-44A2-945F-92CF014D11AC}" fitToPage="1">
      <selection sqref="A1:XFD1"/>
      <pageMargins left="0" right="0" top="0" bottom="0" header="0" footer="0"/>
      <printOptions gridLines="1"/>
      <pageSetup scale="78" orientation="portrait" r:id="rId1"/>
      <headerFooter alignWithMargins="0">
        <oddFooter>&amp;L&amp;8File: &amp;Z&amp;F
Sheet: &amp;A&amp;R&amp;8&amp;P of &amp;N</oddFooter>
      </headerFooter>
    </customSheetView>
  </customSheetViews>
  <mergeCells count="1">
    <mergeCell ref="D1:K1"/>
  </mergeCells>
  <phoneticPr fontId="4" type="noConversion"/>
  <conditionalFormatting sqref="C1">
    <cfRule type="cellIs" dxfId="57" priority="20" stopIfTrue="1" operator="notEqual">
      <formula>$K$8</formula>
    </cfRule>
  </conditionalFormatting>
  <hyperlinks>
    <hyperlink ref="B1" location="'TOTALS rev &amp; exp categories'!B9" display="'TOTALS rev &amp; exp categories'!B9" xr:uid="{00000000-0004-0000-0900-000000000000}"/>
  </hyperlinks>
  <printOptions gridLines="1"/>
  <pageMargins left="0.5" right="0.5" top="0.5" bottom="0.5" header="0.25" footer="0.25"/>
  <pageSetup scale="78" orientation="portrait" r:id="rId2"/>
  <headerFooter alignWithMargins="0">
    <oddFooter>&amp;L&amp;8File: &amp;Z&amp;F
Sheet: &amp;A&amp;R&amp;8&amp;P of &amp;N</oddFooter>
  </headerFooter>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5050"/>
    <pageSetUpPr fitToPage="1"/>
  </sheetPr>
  <dimension ref="A1:L40"/>
  <sheetViews>
    <sheetView workbookViewId="0">
      <selection sqref="A1:XFD1"/>
    </sheetView>
  </sheetViews>
  <sheetFormatPr defaultColWidth="8.6328125" defaultRowHeight="14.5"/>
  <cols>
    <col min="1" max="1" width="3.90625" style="3" customWidth="1"/>
    <col min="2" max="2" width="23" style="3" customWidth="1"/>
    <col min="3" max="3" width="15.453125" style="3" customWidth="1"/>
    <col min="4" max="4" width="1.90625" style="3" customWidth="1"/>
    <col min="5" max="5" width="15.453125" style="3" customWidth="1"/>
    <col min="6" max="6" width="1.54296875" style="3" customWidth="1"/>
    <col min="7" max="7" width="15.453125" style="3" customWidth="1"/>
    <col min="8" max="8" width="9.453125" style="3" bestFit="1" customWidth="1"/>
    <col min="9" max="9" width="8.6328125" style="3"/>
    <col min="10" max="10" width="11.90625" style="3" customWidth="1"/>
    <col min="11" max="11" width="15.453125" style="3" customWidth="1"/>
    <col min="12" max="16384" width="8.6328125" style="3"/>
  </cols>
  <sheetData>
    <row r="1" spans="1:12" s="222" customFormat="1" ht="166" customHeight="1">
      <c r="A1" s="285" t="str">
        <f>'TOTALS rev &amp; exp categories'!A9</f>
        <v>6A</v>
      </c>
      <c r="B1" s="310" t="str">
        <f>'TOTALS rev &amp; exp categories'!B9</f>
        <v>Indirect Institutional Support - Athletic Facilities Debt Service, Lease and Rental Fees.</v>
      </c>
      <c r="C1" s="298">
        <f>'TOTALS rev &amp; exp categories'!C9</f>
        <v>0</v>
      </c>
      <c r="D1" s="324" t="str">
        <f>'TOTALS rev &amp; exp categories'!D9</f>
        <v>Input debt service payments (principal and interest, including internal loan programs), leases and rental fees for athletics facilities for the reporting year provided by the institution to athletics but not charged to athletics.
Do not report depreciation.
Note: If the institution is paying for all athletic facilities debt service, lease and rental fees and not charging to athletics, this category will equal Category 34.  If athletics or other entities are also paying these expenses or the institution is charging directly to athletics, this category will not equal Category 34.</v>
      </c>
      <c r="E1" s="324"/>
      <c r="F1" s="324"/>
      <c r="G1" s="324"/>
      <c r="H1" s="324"/>
      <c r="I1" s="324"/>
      <c r="J1" s="324"/>
      <c r="K1" s="324"/>
      <c r="L1" s="309"/>
    </row>
    <row r="2" spans="1:12" ht="15" thickBot="1"/>
    <row r="3" spans="1:12" ht="29.5" thickBot="1">
      <c r="C3" s="126" t="s">
        <v>32</v>
      </c>
      <c r="E3" s="126" t="s">
        <v>33</v>
      </c>
      <c r="G3" s="126" t="s">
        <v>150</v>
      </c>
    </row>
    <row r="4" spans="1:12" ht="71.25" customHeight="1" thickBot="1">
      <c r="B4" s="129" t="s">
        <v>152</v>
      </c>
      <c r="C4" s="175" t="str">
        <f>$B$1</f>
        <v>Indirect Institutional Support - Athletic Facilities Debt Service, Lease and Rental Fees.</v>
      </c>
      <c r="E4" s="175" t="str">
        <f>$B$1</f>
        <v>Indirect Institutional Support - Athletic Facilities Debt Service, Lease and Rental Fees.</v>
      </c>
      <c r="G4" s="129" t="str">
        <f>$B$1</f>
        <v>Indirect Institutional Support - Athletic Facilities Debt Service, Lease and Rental Fees.</v>
      </c>
      <c r="J4" s="4" t="s">
        <v>151</v>
      </c>
      <c r="K4" s="4"/>
    </row>
    <row r="5" spans="1:12" ht="15" thickBot="1">
      <c r="B5" s="130"/>
      <c r="C5" s="130" t="str">
        <f>$A$1</f>
        <v>6A</v>
      </c>
      <c r="E5" s="130" t="str">
        <f>$A$1</f>
        <v>6A</v>
      </c>
      <c r="G5" s="130" t="str">
        <f>$A$1</f>
        <v>6A</v>
      </c>
      <c r="J5" s="173" t="s">
        <v>153</v>
      </c>
      <c r="K5" s="174">
        <f>$C$40</f>
        <v>0</v>
      </c>
    </row>
    <row r="6" spans="1:12" ht="15" thickBot="1">
      <c r="B6" s="243" t="s">
        <v>36</v>
      </c>
      <c r="C6" s="126"/>
      <c r="D6" s="32"/>
      <c r="E6" s="126"/>
      <c r="F6" s="32"/>
      <c r="G6" s="175"/>
      <c r="J6" s="176" t="s">
        <v>154</v>
      </c>
      <c r="K6" s="174">
        <f>$E$40</f>
        <v>0</v>
      </c>
    </row>
    <row r="7" spans="1:12" ht="15" thickBot="1">
      <c r="B7" s="64" t="s">
        <v>37</v>
      </c>
      <c r="C7" s="131"/>
      <c r="E7" s="177"/>
      <c r="G7" s="177"/>
      <c r="J7" s="180" t="s">
        <v>155</v>
      </c>
      <c r="K7" s="174">
        <f>$G$40</f>
        <v>0</v>
      </c>
    </row>
    <row r="8" spans="1:12" ht="15" thickBot="1">
      <c r="B8" s="64" t="s">
        <v>39</v>
      </c>
      <c r="C8" s="131"/>
      <c r="E8" s="131"/>
      <c r="G8" s="177"/>
      <c r="J8" s="4" t="s">
        <v>156</v>
      </c>
      <c r="K8" s="182">
        <f>SUM(K5:K7)</f>
        <v>0</v>
      </c>
    </row>
    <row r="9" spans="1:12" ht="15" thickBot="1">
      <c r="A9" s="117"/>
      <c r="B9" s="64" t="s">
        <v>41</v>
      </c>
      <c r="C9" s="177"/>
      <c r="E9" s="131"/>
      <c r="G9" s="177"/>
    </row>
    <row r="10" spans="1:12" ht="15" thickBot="1">
      <c r="A10" s="117"/>
      <c r="B10" s="64" t="s">
        <v>43</v>
      </c>
      <c r="C10" s="131"/>
      <c r="E10" s="131"/>
      <c r="G10" s="131"/>
    </row>
    <row r="11" spans="1:12" ht="15" thickBot="1">
      <c r="A11" s="117"/>
      <c r="B11" s="64" t="s">
        <v>44</v>
      </c>
      <c r="C11" s="177"/>
      <c r="E11" s="131"/>
      <c r="G11" s="177"/>
    </row>
    <row r="12" spans="1:12" ht="15" thickBot="1">
      <c r="B12" s="64" t="s">
        <v>45</v>
      </c>
      <c r="C12" s="131"/>
      <c r="E12" s="131"/>
      <c r="G12" s="131"/>
    </row>
    <row r="13" spans="1:12" ht="15" thickBot="1">
      <c r="B13" s="64" t="s">
        <v>46</v>
      </c>
      <c r="C13" s="177"/>
      <c r="E13" s="131"/>
      <c r="G13" s="177"/>
    </row>
    <row r="14" spans="1:12" ht="15" thickBot="1">
      <c r="A14" s="117"/>
      <c r="B14" s="64" t="s">
        <v>47</v>
      </c>
      <c r="C14" s="131"/>
      <c r="E14" s="177"/>
      <c r="G14" s="177"/>
    </row>
    <row r="15" spans="1:12" ht="15" thickBot="1">
      <c r="B15" s="64" t="s">
        <v>48</v>
      </c>
      <c r="C15" s="131"/>
      <c r="E15" s="131"/>
      <c r="G15" s="131"/>
    </row>
    <row r="16" spans="1:12" ht="15" thickBot="1">
      <c r="B16" s="64" t="s">
        <v>49</v>
      </c>
      <c r="C16" s="131"/>
      <c r="E16" s="131"/>
      <c r="G16" s="131"/>
    </row>
    <row r="17" spans="2:7" ht="15" thickBot="1">
      <c r="B17" s="64" t="s">
        <v>50</v>
      </c>
      <c r="C17" s="131"/>
      <c r="E17" s="131"/>
      <c r="G17" s="177"/>
    </row>
    <row r="18" spans="2:7" ht="15" thickBot="1">
      <c r="B18" s="64" t="s">
        <v>51</v>
      </c>
      <c r="C18" s="131"/>
      <c r="E18" s="131"/>
      <c r="G18" s="177"/>
    </row>
    <row r="19" spans="2:7" ht="15" thickBot="1">
      <c r="B19" s="64" t="s">
        <v>52</v>
      </c>
      <c r="C19" s="131"/>
      <c r="E19" s="131"/>
      <c r="G19" s="131"/>
    </row>
    <row r="20" spans="2:7" ht="15" thickBot="1">
      <c r="B20" s="64" t="s">
        <v>53</v>
      </c>
      <c r="C20" s="177"/>
      <c r="E20" s="131"/>
      <c r="G20" s="177"/>
    </row>
    <row r="21" spans="2:7" ht="15" thickBot="1">
      <c r="B21" s="64" t="s">
        <v>54</v>
      </c>
      <c r="C21" s="177"/>
      <c r="E21" s="131"/>
      <c r="G21" s="177"/>
    </row>
    <row r="22" spans="2:7" ht="15" thickBot="1">
      <c r="B22" s="64" t="s">
        <v>55</v>
      </c>
      <c r="C22" s="177"/>
      <c r="E22" s="131"/>
      <c r="G22" s="177"/>
    </row>
    <row r="23" spans="2:7" ht="15" thickBot="1">
      <c r="B23" s="64" t="s">
        <v>56</v>
      </c>
      <c r="C23" s="131"/>
      <c r="E23" s="131"/>
      <c r="G23" s="131"/>
    </row>
    <row r="24" spans="2:7" ht="15" thickBot="1">
      <c r="B24" s="64" t="s">
        <v>57</v>
      </c>
      <c r="C24" s="131"/>
      <c r="E24" s="131"/>
      <c r="G24" s="177"/>
    </row>
    <row r="25" spans="2:7" ht="15" thickBot="1">
      <c r="B25" s="64" t="s">
        <v>58</v>
      </c>
      <c r="C25" s="177"/>
      <c r="E25" s="131"/>
      <c r="G25" s="177"/>
    </row>
    <row r="26" spans="2:7" ht="15" thickBot="1">
      <c r="B26" s="64" t="s">
        <v>59</v>
      </c>
      <c r="C26" s="177"/>
      <c r="E26" s="131"/>
      <c r="G26" s="177"/>
    </row>
    <row r="27" spans="2:7" ht="15" thickBot="1">
      <c r="B27" s="64" t="s">
        <v>60</v>
      </c>
      <c r="C27" s="131"/>
      <c r="E27" s="131"/>
      <c r="G27" s="131"/>
    </row>
    <row r="28" spans="2:7" ht="15" thickBot="1">
      <c r="B28" s="64" t="s">
        <v>61</v>
      </c>
      <c r="C28" s="131"/>
      <c r="E28" s="131"/>
      <c r="G28" s="131"/>
    </row>
    <row r="29" spans="2:7" ht="15" thickBot="1">
      <c r="B29" s="64" t="s">
        <v>62</v>
      </c>
      <c r="C29" s="131"/>
      <c r="E29" s="131"/>
      <c r="G29" s="177"/>
    </row>
    <row r="30" spans="2:7" ht="15" thickBot="1">
      <c r="B30" s="64" t="s">
        <v>63</v>
      </c>
      <c r="C30" s="131"/>
      <c r="E30" s="131"/>
      <c r="G30" s="177"/>
    </row>
    <row r="31" spans="2:7" ht="15" thickBot="1">
      <c r="B31" s="64" t="s">
        <v>64</v>
      </c>
      <c r="C31" s="177"/>
      <c r="E31" s="131"/>
      <c r="G31" s="177"/>
    </row>
    <row r="32" spans="2:7" ht="15" thickBot="1">
      <c r="B32" s="64" t="s">
        <v>65</v>
      </c>
      <c r="C32" s="131"/>
      <c r="E32" s="131"/>
      <c r="G32" s="177"/>
    </row>
    <row r="33" spans="1:7" ht="15" thickBot="1">
      <c r="B33" s="64" t="s">
        <v>66</v>
      </c>
      <c r="C33" s="131"/>
      <c r="E33" s="131"/>
      <c r="G33" s="177"/>
    </row>
    <row r="34" spans="1:7" ht="15" thickBot="1">
      <c r="B34" s="64" t="s">
        <v>67</v>
      </c>
      <c r="C34" s="131"/>
      <c r="E34" s="177"/>
      <c r="G34" s="131"/>
    </row>
    <row r="35" spans="1:7" ht="15" thickBot="1">
      <c r="B35" s="64" t="s">
        <v>68</v>
      </c>
      <c r="C35" s="131"/>
      <c r="E35" s="131"/>
      <c r="G35" s="131"/>
    </row>
    <row r="36" spans="1:7" ht="15" thickBot="1">
      <c r="B36" s="64"/>
      <c r="C36" s="131"/>
      <c r="E36" s="131"/>
      <c r="G36" s="131"/>
    </row>
    <row r="37" spans="1:7" ht="15" thickBot="1">
      <c r="A37" s="117"/>
      <c r="B37" s="69"/>
      <c r="C37" s="131"/>
      <c r="E37" s="131"/>
      <c r="G37" s="131"/>
    </row>
    <row r="38" spans="1:7" ht="15" thickBot="1">
      <c r="A38" s="117"/>
      <c r="B38" s="132" t="s">
        <v>157</v>
      </c>
      <c r="C38" s="133">
        <f>SUM(C6:C36)</f>
        <v>0</v>
      </c>
      <c r="E38" s="133">
        <f>SUM(E6:E36)</f>
        <v>0</v>
      </c>
      <c r="G38" s="133">
        <f>SUM(G6:G36)</f>
        <v>0</v>
      </c>
    </row>
    <row r="39" spans="1:7" ht="29.5" thickBot="1">
      <c r="A39" s="117"/>
      <c r="B39" s="134" t="s">
        <v>158</v>
      </c>
      <c r="C39" s="138"/>
      <c r="E39" s="138"/>
      <c r="G39" s="131"/>
    </row>
    <row r="40" spans="1:7" ht="15" thickBot="1">
      <c r="B40" s="161" t="s">
        <v>159</v>
      </c>
      <c r="C40" s="174">
        <f>C38+C39</f>
        <v>0</v>
      </c>
      <c r="E40" s="174">
        <f>E38+E39</f>
        <v>0</v>
      </c>
      <c r="G40" s="178">
        <f>G38+G39</f>
        <v>0</v>
      </c>
    </row>
  </sheetData>
  <sheetProtection formatCells="0" formatColumns="0" formatRows="0"/>
  <mergeCells count="1">
    <mergeCell ref="D1:K1"/>
  </mergeCells>
  <conditionalFormatting sqref="C1">
    <cfRule type="cellIs" dxfId="56" priority="21" stopIfTrue="1" operator="notEqual">
      <formula>$K$8</formula>
    </cfRule>
  </conditionalFormatting>
  <hyperlinks>
    <hyperlink ref="B1" location="'TOTALS rev &amp; exp categories'!B10" display="'TOTALS rev &amp; exp categories'!B10" xr:uid="{00000000-0004-0000-0A00-000000000000}"/>
  </hyperlinks>
  <printOptions gridLines="1"/>
  <pageMargins left="0.5" right="0.5" top="0.5" bottom="0.5" header="0.25" footer="0.25"/>
  <pageSetup scale="78" orientation="portrait" r:id="rId1"/>
  <headerFooter alignWithMargins="0">
    <oddFooter>&amp;L&amp;8File: &amp;Z&amp;F
Sheet: &amp;A&amp;R&amp;8&amp;P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hampionship xmlns="ad8d2972-f85e-4cfe-9e39-4d46c6967411" xsi:nil="true"/>
    <FINAK xmlns="d40b4a1a-689e-4d4d-aa0b-3ed2d47c654e">true</FINAK>
    <Committee xmlns="ad8d2972-f85e-4cfe-9e39-4d46c6967411" xsi:nil="true"/>
    <Program xmlns="ad8d2972-f85e-4cfe-9e39-4d46c6967411" xsi:nil="true"/>
    <Division xmlns="ad8d2972-f85e-4cfe-9e39-4d46c6967411" xsi:nil="true"/>
    <Document_x0020_Description xmlns="ad8d2972-f85e-4cfe-9e39-4d46c6967411" xsi:nil="true"/>
    <Link xmlns="d40b4a1a-689e-4d4d-aa0b-3ed2d47c654e">
      <Url xsi:nil="true"/>
      <Description xsi:nil="true"/>
    </Link>
    <Academic_x005f_x002F_Fiscal_x005f_x0020_Year xmlns="ad8d2972-f85e-4cfe-9e39-4d46c6967411">n/a</Academic_x005f_x002F_Fiscal_x005f_x0020_Year>
    <Document_x0020_Type xmlns="d40b4a1a-689e-4d4d-aa0b-3ed2d47c654e" xsi:nil="true"/>
    <TaxCatchAll xmlns="ad8d2972-f85e-4cfe-9e39-4d46c6967411" xsi:nil="true"/>
    <lcf76f155ced4ddcb4097134ff3c332f xmlns="d40b4a1a-689e-4d4d-aa0b-3ed2d47c654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Core.Financial - accounting records - Excel" ma:contentTypeID="0x010100005E15BD0F35754FAE9ABDACB714BD22010B0093A2475272D0B147922E2F67BBCFEBCC" ma:contentTypeVersion="49" ma:contentTypeDescription="Accounting records to be retained for 5 years." ma:contentTypeScope="" ma:versionID="c1e9e6abe9cc13c5f624c981f920e811">
  <xsd:schema xmlns:xsd="http://www.w3.org/2001/XMLSchema" xmlns:xs="http://www.w3.org/2001/XMLSchema" xmlns:p="http://schemas.microsoft.com/office/2006/metadata/properties" xmlns:ns2="d40b4a1a-689e-4d4d-aa0b-3ed2d47c654e" xmlns:ns3="ad8d2972-f85e-4cfe-9e39-4d46c6967411" xmlns:ns5="95b38159-1625-4847-9336-570032e71841" targetNamespace="http://schemas.microsoft.com/office/2006/metadata/properties" ma:root="true" ma:fieldsID="2806509fc5fcb5412971b757f0a34eff" ns2:_="" ns3:_="" ns5:_="">
    <xsd:import namespace="d40b4a1a-689e-4d4d-aa0b-3ed2d47c654e"/>
    <xsd:import namespace="ad8d2972-f85e-4cfe-9e39-4d46c6967411"/>
    <xsd:import namespace="95b38159-1625-4847-9336-570032e71841"/>
    <xsd:element name="properties">
      <xsd:complexType>
        <xsd:sequence>
          <xsd:element name="documentManagement">
            <xsd:complexType>
              <xsd:all>
                <xsd:element ref="ns2:Document_x0020_Type" minOccurs="0"/>
                <xsd:element ref="ns3:Championship" minOccurs="0"/>
                <xsd:element ref="ns3:Division" minOccurs="0"/>
                <xsd:element ref="ns3:Committee" minOccurs="0"/>
                <xsd:element ref="ns3:Academic_x005f_x002F_Fiscal_x005f_x0020_Year" minOccurs="0"/>
                <xsd:element ref="ns2:FINAK" minOccurs="0"/>
                <xsd:element ref="ns3:Program" minOccurs="0"/>
                <xsd:element ref="ns3:Document_x0020_Description" minOccurs="0"/>
                <xsd:element ref="ns2:Link" minOccurs="0"/>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5:SharedWithUsers" minOccurs="0"/>
                <xsd:element ref="ns5:SharedWithDetails"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0b4a1a-689e-4d4d-aa0b-3ed2d47c654e" elementFormDefault="qualified">
    <xsd:import namespace="http://schemas.microsoft.com/office/2006/documentManagement/types"/>
    <xsd:import namespace="http://schemas.microsoft.com/office/infopath/2007/PartnerControls"/>
    <xsd:element name="Document_x0020_Type" ma:index="3" nillable="true" ma:displayName="Document Type" ma:list="{d266928a-79dd-4d67-a2e3-1cb2671caa27}" ma:internalName="Document_x0020_Type0" ma:readOnly="false" ma:showField="Title" ma:web="ad8d2972-f85e-4cfe-9e39-4d46c6967411">
      <xsd:simpleType>
        <xsd:restriction base="dms:Lookup"/>
      </xsd:simpleType>
    </xsd:element>
    <xsd:element name="FINAK" ma:index="8" nillable="true" ma:displayName="FINAL" ma:default="1" ma:indexed="true" ma:internalName="FINAK" ma:readOnly="false">
      <xsd:simpleType>
        <xsd:restriction base="dms:Boolean"/>
      </xsd:simpleType>
    </xsd:element>
    <xsd:element name="Link" ma:index="14" nillable="true" ma:displayName="Link" ma:format="Hyperlink" ma:internalName="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DateTaken" ma:index="20" nillable="true" ma:displayName="MediaServiceDateTaken" ma:hidden="true" ma:internalName="MediaServiceDateTaken" ma:readOnly="true">
      <xsd:simpleType>
        <xsd:restriction base="dms:Text"/>
      </xsd:simpleType>
    </xsd:element>
    <xsd:element name="MediaServiceAutoTags" ma:index="21" nillable="true" ma:displayName="MediaServiceAutoTags" ma:internalName="MediaServiceAutoTags" ma:readOnly="true">
      <xsd:simpleType>
        <xsd:restriction base="dms:Text"/>
      </xsd:simpleType>
    </xsd:element>
    <xsd:element name="MediaServiceOCR" ma:index="22" nillable="true" ma:displayName="MediaServiceOCR" ma:internalName="MediaServiceOCR" ma:readOnly="true">
      <xsd:simpleType>
        <xsd:restriction base="dms:Note">
          <xsd:maxLength value="255"/>
        </xsd:restriction>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Location" ma:index="27" nillable="true" ma:displayName="Location" ma:internalName="MediaServiceLocation" ma:readOnly="true">
      <xsd:simpleType>
        <xsd:restriction base="dms:Text"/>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internalName="MediaServiceKeyPoints" ma:readOnly="true">
      <xsd:simpleType>
        <xsd:restriction base="dms:Note">
          <xsd:maxLength value="255"/>
        </xsd:restriction>
      </xsd:simpleType>
    </xsd:element>
    <xsd:element name="MediaLengthInSeconds" ma:index="30" nillable="true" ma:displayName="MediaLengthInSeconds" ma:hidden="true" ma:internalName="MediaLengthInSeconds" ma:readOnly="true">
      <xsd:simpleType>
        <xsd:restriction base="dms:Unknow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38b8c9a8-a4f7-4b01-bd50-13cdb9ee60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8d2972-f85e-4cfe-9e39-4d46c6967411" elementFormDefault="qualified">
    <xsd:import namespace="http://schemas.microsoft.com/office/2006/documentManagement/types"/>
    <xsd:import namespace="http://schemas.microsoft.com/office/infopath/2007/PartnerControls"/>
    <xsd:element name="Championship" ma:index="4" nillable="true" ma:displayName="Championship" ma:list="{54392c92-e302-4550-816c-7b5102f7751a}" ma:internalName="Championship" ma:readOnly="false" ma:showField="Title" ma:web="ad8d2972-f85e-4cfe-9e39-4d46c6967411">
      <xsd:simpleType>
        <xsd:restriction base="dms:Lookup"/>
      </xsd:simpleType>
    </xsd:element>
    <xsd:element name="Division" ma:index="5" nillable="true" ma:displayName="Division" ma:list="{1ee40c21-3aa7-44be-a011-3a498bf8fc17}" ma:internalName="Division" ma:readOnly="false" ma:showField="Title" ma:web="ad8d2972-f85e-4cfe-9e39-4d46c6967411">
      <xsd:simpleType>
        <xsd:restriction base="dms:Lookup"/>
      </xsd:simpleType>
    </xsd:element>
    <xsd:element name="Committee" ma:index="6" nillable="true" ma:displayName="Committee" ma:list="{cd6f5c86-ed9c-4f44-bffe-6fa078846ee3}" ma:internalName="Committee" ma:readOnly="false" ma:showField="Title" ma:web="ad8d2972-f85e-4cfe-9e39-4d46c6967411">
      <xsd:simpleType>
        <xsd:restriction base="dms:Lookup"/>
      </xsd:simpleType>
    </xsd:element>
    <xsd:element name="Academic_x005f_x002F_Fiscal_x005f_x0020_Year" ma:index="7" nillable="true" ma:displayName="Academic/Fiscal Year" ma:default="n/a" ma:format="Dropdown" ma:internalName="Academic_x002F_Fiscal_x0020_Year" ma:readOnly="false">
      <xsd:simpleType>
        <xsd:restriction base="dms:Choice">
          <xsd:enumeration value="n/a"/>
          <xsd:enumeration value="2005-06"/>
          <xsd:enumeration value="2006-07"/>
          <xsd:enumeration value="2007-08"/>
          <xsd:enumeration value="2008-09"/>
          <xsd:enumeration value="2009-10"/>
          <xsd:enumeration value="2010-11"/>
          <xsd:enumeration value="2011-12"/>
          <xsd:enumeration value="2012-13"/>
          <xsd:enumeration value="2013-14"/>
          <xsd:enumeration value="Other"/>
        </xsd:restriction>
      </xsd:simpleType>
    </xsd:element>
    <xsd:element name="Program" ma:index="10" nillable="true" ma:displayName="Program" ma:list="{a93359b1-f804-4037-bea5-b03e0f6e5151}" ma:internalName="Program" ma:readOnly="false" ma:showField="Title" ma:web="ad8d2972-f85e-4cfe-9e39-4d46c6967411">
      <xsd:simpleType>
        <xsd:restriction base="dms:Lookup"/>
      </xsd:simpleType>
    </xsd:element>
    <xsd:element name="Document_x0020_Description" ma:index="11" nillable="true" ma:displayName="Document Description" ma:internalName="Document_x0020_Description" ma:readOnly="false">
      <xsd:simpleType>
        <xsd:restriction base="dms:Note">
          <xsd:maxLength value="255"/>
        </xsd:restriction>
      </xsd:simpleType>
    </xsd:element>
    <xsd:element name="TaxCatchAll" ma:index="33" nillable="true" ma:displayName="Taxonomy Catch All Column" ma:hidden="true" ma:list="{224b1a57-7e26-4148-91e2-f6da8034995b}" ma:internalName="TaxCatchAll" ma:showField="CatchAllData" ma:web="ad8d2972-f85e-4cfe-9e39-4d46c69674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5b38159-1625-4847-9336-570032e71841"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2" ma:displayName="Title"/>
        <xsd:element ref="dc:subject" minOccurs="0" maxOccurs="1"/>
        <xsd:element ref="dc:description" minOccurs="0" maxOccurs="1"/>
        <xsd:element name="keywords" minOccurs="0" maxOccurs="1" type="xsd:string" ma:index="9"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97A57E-1C7C-4540-A865-F1EE7E5E0301}">
  <ds:schemaRef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d40b4a1a-689e-4d4d-aa0b-3ed2d47c654e"/>
    <ds:schemaRef ds:uri="http://purl.org/dc/terms/"/>
    <ds:schemaRef ds:uri="95b38159-1625-4847-9336-570032e71841"/>
    <ds:schemaRef ds:uri="http://schemas.microsoft.com/office/2006/metadata/properties"/>
    <ds:schemaRef ds:uri="ad8d2972-f85e-4cfe-9e39-4d46c6967411"/>
    <ds:schemaRef ds:uri="http://www.w3.org/XML/1998/namespace"/>
    <ds:schemaRef ds:uri="http://purl.org/dc/elements/1.1/"/>
  </ds:schemaRefs>
</ds:datastoreItem>
</file>

<file path=customXml/itemProps2.xml><?xml version="1.0" encoding="utf-8"?>
<ds:datastoreItem xmlns:ds="http://schemas.openxmlformats.org/officeDocument/2006/customXml" ds:itemID="{A9811958-011B-4F30-B847-1D046292F3CD}">
  <ds:schemaRefs>
    <ds:schemaRef ds:uri="http://schemas.microsoft.com/sharepoint/v3/contenttype/forms"/>
  </ds:schemaRefs>
</ds:datastoreItem>
</file>

<file path=customXml/itemProps3.xml><?xml version="1.0" encoding="utf-8"?>
<ds:datastoreItem xmlns:ds="http://schemas.openxmlformats.org/officeDocument/2006/customXml" ds:itemID="{7A44AEBA-9AB6-448D-B845-1AF2F81F1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0b4a1a-689e-4d4d-aa0b-3ed2d47c654e"/>
    <ds:schemaRef ds:uri="ad8d2972-f85e-4cfe-9e39-4d46c6967411"/>
    <ds:schemaRef ds:uri="95b38159-1625-4847-9336-570032e718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65</vt:i4>
      </vt:variant>
      <vt:variant>
        <vt:lpstr>Named Ranges</vt:lpstr>
      </vt:variant>
      <vt:variant>
        <vt:i4>1</vt:i4>
      </vt:variant>
    </vt:vector>
  </HeadingPairs>
  <TitlesOfParts>
    <vt:vector size="66" baseType="lpstr">
      <vt:lpstr>School Information</vt:lpstr>
      <vt:lpstr>TOTALS rev &amp; exp categories</vt:lpstr>
      <vt:lpstr>rev mthd2 ticket sales by sport</vt:lpstr>
      <vt:lpstr>rev mthd2 dir state by sport</vt:lpstr>
      <vt:lpstr>rev mthd2 student fees by sport</vt:lpstr>
      <vt:lpstr>rev mthd2 dir inst'l by sport</vt:lpstr>
      <vt:lpstr>rev mthd2 less-tran to inst by</vt:lpstr>
      <vt:lpstr>rev mthd2 indir inst'l by sport</vt:lpstr>
      <vt:lpstr>rev mthd2 indir inst'l debt ser</vt:lpstr>
      <vt:lpstr>rev mthd2 guarantees by sport</vt:lpstr>
      <vt:lpstr>rev mthd2 contrib. by sport</vt:lpstr>
      <vt:lpstr>rev mthd2 in-kind by sport</vt:lpstr>
      <vt:lpstr>rev mthd2 3rd party by sport</vt:lpstr>
      <vt:lpstr>rev mthd2 media rights by sport</vt:lpstr>
      <vt:lpstr>rev mthd2 total ncaa dist</vt:lpstr>
      <vt:lpstr>rev mthd2 ncaa distributions</vt:lpstr>
      <vt:lpstr>rev mthd2 ncaa host rev</vt:lpstr>
      <vt:lpstr>rev mthd2 ncaa ps nonftball</vt:lpstr>
      <vt:lpstr>rev mthd2 conf dist by sport</vt:lpstr>
      <vt:lpstr>rev conf dist ps by sport</vt:lpstr>
      <vt:lpstr>rev mthd2 pgm sales by sport</vt:lpstr>
      <vt:lpstr>rev mthd2 royalties by sport</vt:lpstr>
      <vt:lpstr>rev mthd2 sports camp by sport</vt:lpstr>
      <vt:lpstr>rev mthd2 endowment by sport</vt:lpstr>
      <vt:lpstr>rev mthd2 other by sport</vt:lpstr>
      <vt:lpstr>rev mthd2 ps football reimb.</vt:lpstr>
      <vt:lpstr>exp mthd2 ath aid by sport</vt:lpstr>
      <vt:lpstr>exp mthd2 guarantees by sport</vt:lpstr>
      <vt:lpstr>exp exp2 coach comp by gender</vt:lpstr>
      <vt:lpstr>exp exp2 M coach comp by spt</vt:lpstr>
      <vt:lpstr>exp exp2 W coach comp by spt</vt:lpstr>
      <vt:lpstr>exp exp2 sppt both by sport</vt:lpstr>
      <vt:lpstr>exp mthd2 severance by sport</vt:lpstr>
      <vt:lpstr>exp mthd2 recruiting by sport</vt:lpstr>
      <vt:lpstr>exp mthd2 team travel by sport</vt:lpstr>
      <vt:lpstr>exp mthd2 equipment by sport</vt:lpstr>
      <vt:lpstr>exp mthd2 game exp by sport</vt:lpstr>
      <vt:lpstr>exp mthd2 fund raising by sport</vt:lpstr>
      <vt:lpstr>exp mthd2 sports camp by sport</vt:lpstr>
      <vt:lpstr>exp mthd2 spirit by sport</vt:lpstr>
      <vt:lpstr>exp mthd2 athl facil by sport</vt:lpstr>
      <vt:lpstr>exp mthd2 dir overhead by sport</vt:lpstr>
      <vt:lpstr>exp mthd2 facilities by sport</vt:lpstr>
      <vt:lpstr>exp mthd2 indir inst by sport</vt:lpstr>
      <vt:lpstr>exp mthd2 med ex by sport</vt:lpstr>
      <vt:lpstr>exp mthd2 memb dues by sport</vt:lpstr>
      <vt:lpstr>exp mthd2 st.-athl meal by spor</vt:lpstr>
      <vt:lpstr>exp mthd2 oth op exp by sport</vt:lpstr>
      <vt:lpstr>exp mthd2 ps football expense</vt:lpstr>
      <vt:lpstr>exp mthd2 ps football comp</vt:lpstr>
      <vt:lpstr>exp mthd2 NCAA football host</vt:lpstr>
      <vt:lpstr>exp mthd2 NCAA ps nonfootball</vt:lpstr>
      <vt:lpstr>exp mthd2 NCAA ps nonftbll comp</vt:lpstr>
      <vt:lpstr>exp mthd2 NCAA ps nonftbll host</vt:lpstr>
      <vt:lpstr>exp mthd2 enhanced ed benefits</vt:lpstr>
      <vt:lpstr>exp mthd2 NIL rev share</vt:lpstr>
      <vt:lpstr>Addt'l Info Table 1 - Athl Part</vt:lpstr>
      <vt:lpstr>Addt'l Info Table 2A - Head M's</vt:lpstr>
      <vt:lpstr>Addt'l Info Table 2B - Head W's</vt:lpstr>
      <vt:lpstr>Addt'l Info Table 3A - Asst M's</vt:lpstr>
      <vt:lpstr>Addt'l Info Table 3B - Asst W's</vt:lpstr>
      <vt:lpstr>Misc Addt'l Info</vt:lpstr>
      <vt:lpstr>Other Reporting Items</vt:lpstr>
      <vt:lpstr>Revenue Distribution Pell Grant</vt:lpstr>
      <vt:lpstr>Comments</vt:lpstr>
      <vt:lpstr>'TOTALS rev &amp; exp categories'!Print_Area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EADAForm2</dc:title>
  <dc:subject>Gender-Equity Form '97</dc:subject>
  <dc:creator>ABLER</dc:creator>
  <cp:keywords/>
  <dc:description/>
  <cp:lastModifiedBy>Worlock, Andrea</cp:lastModifiedBy>
  <cp:revision/>
  <dcterms:created xsi:type="dcterms:W3CDTF">1999-08-29T22:27:41Z</dcterms:created>
  <dcterms:modified xsi:type="dcterms:W3CDTF">2025-12-08T11:56:48Z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0x010100005E15BD0F35754FAE9ABDACB714BD22010B0093A2475272D0B147922E2F67BBCFEBCC</vt:lpwstr>
  </property>
  <property fmtid="{D5CDD505-2E9C-101B-9397-08002B2CF9AE}" pid="3" name="AuthorIds_UIVersion_1024">
    <vt:lpwstr>38</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ies>
</file>